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1039404swery.sharepoint.com/Shared Documents/קופות גמל/שופטים/דוח סטטיסטי/2025/"/>
    </mc:Choice>
  </mc:AlternateContent>
  <xr:revisionPtr revIDLastSave="45" documentId="8_{1D8AC1CD-D066-4C6E-9463-CFF0E39F95E5}" xr6:coauthVersionLast="47" xr6:coauthVersionMax="47" xr10:uidLastSave="{71C60759-748C-4580-9A2D-672CC145AA95}"/>
  <bookViews>
    <workbookView xWindow="-120" yWindow="-120" windowWidth="29040" windowHeight="15840" xr2:uid="{FAA7A2FA-4C4D-46F2-9F83-49D8507C8C99}"/>
  </bookViews>
  <sheets>
    <sheet name="נספח ב4 -G" sheetId="2" r:id="rId1"/>
    <sheet name="נספח ב5 -G" sheetId="1"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10" i="2" l="1"/>
  <c r="O10" i="2"/>
  <c r="N10" i="2"/>
  <c r="M10" i="2"/>
  <c r="L10" i="2"/>
  <c r="K10" i="2"/>
  <c r="J10" i="2"/>
  <c r="C10" i="2"/>
  <c r="J8" i="2"/>
  <c r="B3" i="2"/>
  <c r="B2" i="2"/>
  <c r="B1" i="2"/>
  <c r="B1" i="1" l="1"/>
  <c r="W10" i="1"/>
  <c r="V10" i="1"/>
  <c r="U10" i="1"/>
  <c r="T10" i="1"/>
  <c r="S10" i="1"/>
  <c r="R10" i="1"/>
  <c r="Q10" i="1"/>
  <c r="F10" i="1"/>
  <c r="B3" i="1"/>
  <c r="B2" i="1"/>
</calcChain>
</file>

<file path=xl/sharedStrings.xml><?xml version="1.0" encoding="utf-8"?>
<sst xmlns="http://schemas.openxmlformats.org/spreadsheetml/2006/main" count="91" uniqueCount="56">
  <si>
    <t>חזרה</t>
  </si>
  <si>
    <t>בקשות להעברת כספים בין קופות גמל או בין מסלולי השקעה</t>
  </si>
  <si>
    <t>מדדי הבקשות
(אחוזים)</t>
  </si>
  <si>
    <t>משך זמן הטיפול בבקשות להעברת כספים מהגוף המוסדי</t>
  </si>
  <si>
    <t>משך זמן הטיפול בבקשות להעברת כספים אל הגוף המוסדי</t>
  </si>
  <si>
    <t xml:space="preserve">משך זמן הטיפול בבקשות להעברת כספים בין מסלולי השקעה </t>
  </si>
  <si>
    <t>סה"כ</t>
  </si>
  <si>
    <t>עד 5 ימים</t>
  </si>
  <si>
    <t>6-15 ימים</t>
  </si>
  <si>
    <t>16-25 ימים</t>
  </si>
  <si>
    <t>26-35 ימים</t>
  </si>
  <si>
    <t>36-45 ימים</t>
  </si>
  <si>
    <t>46 ימים ומעלה</t>
  </si>
  <si>
    <t>עד 3 ימים</t>
  </si>
  <si>
    <t>4-5 ימים</t>
  </si>
  <si>
    <t>6-10 ימים</t>
  </si>
  <si>
    <t>11-15 ימים</t>
  </si>
  <si>
    <t>16-20 ימים</t>
  </si>
  <si>
    <t>21 ימים ומעלה</t>
  </si>
  <si>
    <t>(1)</t>
  </si>
  <si>
    <t>(2)</t>
  </si>
  <si>
    <t>(3)</t>
  </si>
  <si>
    <t>(4)</t>
  </si>
  <si>
    <t>(5)</t>
  </si>
  <si>
    <t>(6)</t>
  </si>
  <si>
    <t>(7)</t>
  </si>
  <si>
    <t>(8)</t>
  </si>
  <si>
    <t>(9)</t>
  </si>
  <si>
    <t>(10)</t>
  </si>
  <si>
    <t>(11)</t>
  </si>
  <si>
    <t>(12)</t>
  </si>
  <si>
    <t>(13)</t>
  </si>
  <si>
    <t>(14)</t>
  </si>
  <si>
    <t>(15)</t>
  </si>
  <si>
    <t>(16)</t>
  </si>
  <si>
    <t>(17)</t>
  </si>
  <si>
    <t>(18)</t>
  </si>
  <si>
    <t>(19)</t>
  </si>
  <si>
    <t>(20)</t>
  </si>
  <si>
    <t>(21)</t>
  </si>
  <si>
    <t>בקשות שהגיעו לידי סיום טיפול במהלך השנה</t>
  </si>
  <si>
    <t>הסברים:</t>
  </si>
  <si>
    <r>
      <t>1. משך זמן הטיפול בבקשות השונות נמדד מהמועד בו הוגשה הבקשה</t>
    </r>
    <r>
      <rPr>
        <sz val="10"/>
        <color indexed="10"/>
        <rFont val="David"/>
        <family val="2"/>
        <charset val="177"/>
      </rPr>
      <t xml:space="preserve"> </t>
    </r>
    <r>
      <rPr>
        <sz val="10"/>
        <rFont val="David"/>
        <family val="2"/>
        <charset val="177"/>
      </rPr>
      <t>לגוף המוסדי או למי מטעמו, גם אם במועד זה הבקשה לא הייתה מלאה (היו חסרים מידע או מסמכים) והושלמה על-ידי המבקש במועד מאוחר יותר.</t>
    </r>
  </si>
  <si>
    <t>2. לגבי בקשות להעברת כספים מהגוף המוסדי – משך זמן הטיפול בבקשה נמדד מהמועד בו הועברה לגוף המוסדי בקשה להעברת כספים על ידי הגוף המוסדי אליו ביקש העמית לעבור, ועד למועד בו הועברו הכספים בפועל.</t>
  </si>
  <si>
    <t>3. לגבי בקשות להעברת כספים אל הגוף המוסדי – משך זמן הטיפול בבקשה נמדד מהמועד בו הגיש העמית בקשה להעברת כספים אל הגוף המוסדי, ועד למועד בו פנה הגוף המוסדי לגוף ממנו ביקש העמית להעביר כספים.</t>
  </si>
  <si>
    <t>4. לגבי בקשות להעברת כספים בין מסלולי השקעה – משך זמן הטיפול בבקשה נמדד מהמועד בו הגיש העמית בקשה להעברת כספים בין מסלולי השקעה באותה קופת גמל או באותה תכנית ביטוח, ועד למועד בו הועברו הכספים בפועל.</t>
  </si>
  <si>
    <t>בקשות למשיכת כספים או לקבלת קצבת זקנה</t>
  </si>
  <si>
    <t>משך זמן הטיפול בבקשות למשיכת כספים בסכום חד-פעמי</t>
  </si>
  <si>
    <t>משך זמן הטיפול בבקשות לקבלת קצבת זקנה</t>
  </si>
  <si>
    <t>21-30 ימים</t>
  </si>
  <si>
    <t>31 ימים ומעלה</t>
  </si>
  <si>
    <t>11-20 ימים</t>
  </si>
  <si>
    <t>31-40 ימים</t>
  </si>
  <si>
    <t>41 ימים ומעלה</t>
  </si>
  <si>
    <t>2. לגבי בקשות למשיכת כספים בסכום חד-פעמי – משך זמן הטיפול בבקשה נמדד מהמועד בו הגיש העמית בקשה למשיכת כספים, ועד למועד התשלום בפועל.</t>
  </si>
  <si>
    <t>3. לגבי בקשות לקבלת קצבת זקנה – משך זמן הטיפול בבקשה נמדד מהמועד בו ביקש העמית להתחיל לקבל קצבה, ועד למועד התשלום הראשון בפועל. במקרים בהם זכות העמית לקבל קצבה התגבשה לאחר המועד שבו הוא ביקש להתחיל לקבל קצבה - משך זמן הטיפול בבקשה נמדד מהמועד בו התגבשה זכאותו לקבלת קצבה, ועד למועד התשלום הראשון בפועל.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</si>
</sst>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000%"/>
  </numFmts>
  <fonts count="13" x14ac:knownFonts="1">
    <font>
      <sz val="11"/>
      <color theme="1"/>
      <name val="Arial"/>
      <family val="2"/>
      <charset val="177"/>
      <scheme val="minor"/>
    </font>
    <font>
      <u/>
      <sz val="11"/>
      <color theme="10"/>
      <name val="Arial"/>
      <family val="2"/>
      <charset val="177"/>
      <scheme val="minor"/>
    </font>
    <font>
      <sz val="10"/>
      <name val="Arial"/>
      <family val="2"/>
    </font>
    <font>
      <b/>
      <sz val="14"/>
      <color indexed="8"/>
      <name val="David"/>
      <family val="2"/>
      <charset val="177"/>
    </font>
    <font>
      <sz val="10"/>
      <name val="David"/>
      <family val="2"/>
      <charset val="177"/>
    </font>
    <font>
      <b/>
      <sz val="16"/>
      <color indexed="8"/>
      <name val="David"/>
      <family val="2"/>
      <charset val="177"/>
    </font>
    <font>
      <b/>
      <sz val="12"/>
      <name val="David"/>
      <family val="2"/>
      <charset val="177"/>
    </font>
    <font>
      <b/>
      <sz val="14"/>
      <name val="David"/>
      <family val="2"/>
      <charset val="177"/>
    </font>
    <font>
      <b/>
      <sz val="11"/>
      <color indexed="8"/>
      <name val="David"/>
      <family val="2"/>
      <charset val="177"/>
    </font>
    <font>
      <b/>
      <u/>
      <sz val="10"/>
      <name val="David"/>
      <family val="2"/>
      <charset val="177"/>
    </font>
    <font>
      <b/>
      <sz val="10"/>
      <name val="David"/>
      <family val="2"/>
      <charset val="177"/>
    </font>
    <font>
      <sz val="10"/>
      <color indexed="8"/>
      <name val="David"/>
      <family val="2"/>
      <charset val="177"/>
    </font>
    <font>
      <sz val="10"/>
      <color indexed="10"/>
      <name val="David"/>
      <family val="2"/>
      <charset val="177"/>
    </font>
  </fonts>
  <fills count="6">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indexed="22"/>
        <bgColor indexed="64"/>
      </patternFill>
    </fill>
    <fill>
      <patternFill patternType="solid">
        <fgColor indexed="26"/>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alignment wrapText="1"/>
    </xf>
    <xf numFmtId="0" fontId="2" fillId="0" borderId="0"/>
    <xf numFmtId="0" fontId="2" fillId="0" borderId="0">
      <alignment wrapText="1"/>
    </xf>
  </cellStyleXfs>
  <cellXfs count="41">
    <xf numFmtId="0" fontId="0" fillId="0" borderId="0" xfId="0"/>
    <xf numFmtId="0" fontId="3" fillId="0" borderId="0" xfId="2" applyFont="1" applyAlignment="1">
      <alignment horizontal="right" readingOrder="2"/>
    </xf>
    <xf numFmtId="0" fontId="4" fillId="0" borderId="0" xfId="3" applyFont="1"/>
    <xf numFmtId="0" fontId="5" fillId="2" borderId="0" xfId="2" applyFont="1" applyFill="1" applyAlignment="1">
      <alignment horizontal="right" vertical="center"/>
    </xf>
    <xf numFmtId="0" fontId="6" fillId="0" borderId="0" xfId="3" applyFont="1"/>
    <xf numFmtId="0" fontId="1" fillId="3" borderId="0" xfId="1" applyFill="1" applyAlignment="1" applyProtection="1"/>
    <xf numFmtId="0" fontId="7" fillId="0" borderId="0" xfId="3" applyFont="1"/>
    <xf numFmtId="0" fontId="8" fillId="0" borderId="0" xfId="4" applyFont="1" applyAlignment="1">
      <alignment horizontal="right" vertical="center"/>
    </xf>
    <xf numFmtId="0" fontId="10" fillId="4" borderId="6" xfId="3" applyFont="1" applyFill="1" applyBorder="1" applyAlignment="1">
      <alignment horizontal="right" vertical="top" wrapText="1"/>
    </xf>
    <xf numFmtId="0" fontId="10" fillId="4" borderId="7" xfId="3" applyFont="1" applyFill="1" applyBorder="1" applyAlignment="1">
      <alignment horizontal="center" vertical="top" wrapText="1" readingOrder="2"/>
    </xf>
    <xf numFmtId="0" fontId="10" fillId="4" borderId="8" xfId="3" applyFont="1" applyFill="1" applyBorder="1" applyAlignment="1">
      <alignment horizontal="center" vertical="top" wrapText="1" readingOrder="2"/>
    </xf>
    <xf numFmtId="0" fontId="10" fillId="4" borderId="9" xfId="3" applyFont="1" applyFill="1" applyBorder="1" applyAlignment="1">
      <alignment horizontal="center" vertical="top" wrapText="1" readingOrder="2"/>
    </xf>
    <xf numFmtId="0" fontId="10" fillId="4" borderId="10" xfId="3" applyFont="1" applyFill="1" applyBorder="1" applyAlignment="1">
      <alignment horizontal="right" vertical="top" wrapText="1"/>
    </xf>
    <xf numFmtId="49" fontId="10" fillId="4" borderId="12" xfId="3" applyNumberFormat="1" applyFont="1" applyFill="1" applyBorder="1" applyAlignment="1">
      <alignment horizontal="center" vertical="top" wrapText="1"/>
    </xf>
    <xf numFmtId="49" fontId="10" fillId="4" borderId="13" xfId="3" applyNumberFormat="1" applyFont="1" applyFill="1" applyBorder="1" applyAlignment="1">
      <alignment horizontal="center" vertical="top" wrapText="1"/>
    </xf>
    <xf numFmtId="49" fontId="10" fillId="4" borderId="14" xfId="3" applyNumberFormat="1" applyFont="1" applyFill="1" applyBorder="1" applyAlignment="1">
      <alignment horizontal="center" vertical="top" wrapText="1"/>
    </xf>
    <xf numFmtId="49" fontId="10" fillId="4" borderId="3" xfId="3" applyNumberFormat="1" applyFont="1" applyFill="1" applyBorder="1" applyAlignment="1">
      <alignment horizontal="center" vertical="top" wrapText="1"/>
    </xf>
    <xf numFmtId="49" fontId="10" fillId="4" borderId="15" xfId="3" applyNumberFormat="1" applyFont="1" applyFill="1" applyBorder="1" applyAlignment="1">
      <alignment horizontal="center" vertical="top" wrapText="1"/>
    </xf>
    <xf numFmtId="49" fontId="10" fillId="4" borderId="16" xfId="3" applyNumberFormat="1" applyFont="1" applyFill="1" applyBorder="1" applyAlignment="1">
      <alignment horizontal="center" vertical="top" wrapText="1"/>
    </xf>
    <xf numFmtId="0" fontId="4" fillId="5" borderId="11" xfId="3" applyFont="1" applyFill="1" applyBorder="1" applyAlignment="1">
      <alignment horizontal="right" vertical="center" wrapText="1"/>
    </xf>
    <xf numFmtId="9" fontId="11" fillId="5" borderId="12" xfId="4" applyNumberFormat="1" applyFont="1" applyFill="1" applyBorder="1" applyAlignment="1">
      <alignment horizontal="center" vertical="center" wrapText="1" readingOrder="2"/>
    </xf>
    <xf numFmtId="9" fontId="11" fillId="5" borderId="17" xfId="4" applyNumberFormat="1" applyFont="1" applyFill="1" applyBorder="1" applyAlignment="1">
      <alignment horizontal="center" vertical="center" wrapText="1" readingOrder="2"/>
    </xf>
    <xf numFmtId="0" fontId="10" fillId="0" borderId="0" xfId="3" applyFont="1" applyAlignment="1">
      <alignment horizontal="right" readingOrder="2"/>
    </xf>
    <xf numFmtId="0" fontId="2" fillId="0" borderId="0" xfId="3"/>
    <xf numFmtId="0" fontId="10" fillId="4" borderId="6" xfId="3" applyFont="1" applyFill="1" applyBorder="1" applyAlignment="1">
      <alignment vertical="top" wrapText="1"/>
    </xf>
    <xf numFmtId="0" fontId="10" fillId="4" borderId="7" xfId="3" applyFont="1" applyFill="1" applyBorder="1" applyAlignment="1">
      <alignment horizontal="center" vertical="top" wrapText="1"/>
    </xf>
    <xf numFmtId="0" fontId="10" fillId="4" borderId="15" xfId="3" applyFont="1" applyFill="1" applyBorder="1" applyAlignment="1">
      <alignment horizontal="center" vertical="top" wrapText="1" readingOrder="2"/>
    </xf>
    <xf numFmtId="164" fontId="10" fillId="4" borderId="12" xfId="3" applyNumberFormat="1" applyFont="1" applyFill="1" applyBorder="1" applyAlignment="1">
      <alignment horizontal="center" vertical="top" wrapText="1"/>
    </xf>
    <xf numFmtId="9" fontId="4" fillId="0" borderId="0" xfId="3" applyNumberFormat="1" applyFont="1"/>
    <xf numFmtId="0" fontId="4" fillId="0" borderId="0" xfId="3" applyFont="1" applyAlignment="1">
      <alignment horizontal="right" readingOrder="2"/>
    </xf>
    <xf numFmtId="0" fontId="2" fillId="0" borderId="0" xfId="3" applyAlignment="1">
      <alignment horizontal="right" readingOrder="2"/>
    </xf>
    <xf numFmtId="165" fontId="2" fillId="0" borderId="0" xfId="3" applyNumberFormat="1"/>
    <xf numFmtId="166" fontId="2" fillId="0" borderId="0" xfId="3" applyNumberFormat="1"/>
    <xf numFmtId="0" fontId="4" fillId="0" borderId="0" xfId="3" applyFont="1" applyAlignment="1">
      <alignment horizontal="right" wrapText="1" readingOrder="2"/>
    </xf>
    <xf numFmtId="0" fontId="9" fillId="4" borderId="1" xfId="3" applyFont="1" applyFill="1" applyBorder="1" applyAlignment="1">
      <alignment horizontal="center" vertical="center" wrapText="1"/>
    </xf>
    <xf numFmtId="0" fontId="9" fillId="4" borderId="5" xfId="3" applyFont="1" applyFill="1" applyBorder="1" applyAlignment="1">
      <alignment horizontal="center" vertical="center" wrapText="1"/>
    </xf>
    <xf numFmtId="0" fontId="9" fillId="4" borderId="11" xfId="3" applyFont="1" applyFill="1" applyBorder="1" applyAlignment="1">
      <alignment horizontal="center" vertical="center" wrapText="1"/>
    </xf>
    <xf numFmtId="0" fontId="10" fillId="4" borderId="2" xfId="3" applyFont="1" applyFill="1" applyBorder="1" applyAlignment="1">
      <alignment horizontal="center" vertical="top" wrapText="1"/>
    </xf>
    <xf numFmtId="0" fontId="10" fillId="4" borderId="3" xfId="3" applyFont="1" applyFill="1" applyBorder="1" applyAlignment="1">
      <alignment horizontal="center" vertical="top" wrapText="1"/>
    </xf>
    <xf numFmtId="0" fontId="10" fillId="4" borderId="4" xfId="3" applyFont="1" applyFill="1" applyBorder="1" applyAlignment="1">
      <alignment horizontal="center" vertical="top" wrapText="1"/>
    </xf>
    <xf numFmtId="0" fontId="10" fillId="0" borderId="0" xfId="3" applyFont="1" applyAlignment="1">
      <alignment horizontal="right" readingOrder="2"/>
    </xf>
  </cellXfs>
  <cellStyles count="5">
    <cellStyle name="Normal" xfId="0" builtinId="0"/>
    <cellStyle name="Normal 2" xfId="3" xr:uid="{DFDAE5F3-23BF-4DD1-9498-729355CFAF7C}"/>
    <cellStyle name="Normal_Aform4v2" xfId="2" xr:uid="{9CB291ED-6E52-4955-BF79-0E535B7DF827}"/>
    <cellStyle name="Normal_Aform4v2 2" xfId="4" xr:uid="{18A525A1-394D-4165-8DF7-CA4AD855D318}"/>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1039404swery.sharepoint.com/Shared%20Documents/&#1511;&#1493;&#1508;&#1493;&#1514;%20&#1490;&#1502;&#1500;/&#1513;&#1493;&#1508;&#1496;&#1497;&#1501;/&#1491;&#1493;&#1495;%20&#1505;&#1496;&#1496;&#1497;&#1505;&#1496;&#1497;/2025/&#1511;&#1493;&#1489;&#1509;%20&#1500;&#1488;&#1514;&#1512;.xlsx" TargetMode="External"/><Relationship Id="rId1" Type="http://schemas.openxmlformats.org/officeDocument/2006/relationships/externalLinkPath" Target="&#1511;&#1493;&#1489;&#1509;%20&#1500;&#1488;&#1514;&#15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הסבר למילוי"/>
      <sheetName val="הוראות"/>
      <sheetName val="רשימת גופים"/>
      <sheetName val="כללי א1"/>
      <sheetName val="כללי ג1"/>
      <sheetName val=" בריאות א2"/>
      <sheetName val="  בריאות ג2"/>
      <sheetName val=" פנסיוני א3"/>
      <sheetName val=" פנסיוני ג3"/>
      <sheetName val="נספח א4 - G"/>
      <sheetName val="נספח א4 - P"/>
      <sheetName val="נספח א4 - B"/>
      <sheetName val="נספח א5 - G"/>
      <sheetName val="נספח א5 - P"/>
      <sheetName val="נספח א5 - B"/>
      <sheetName val="כללי ב1"/>
      <sheetName val="  בריאות ב2"/>
      <sheetName val=" פנסיוני ב3"/>
      <sheetName val="נספח ב4 - G"/>
      <sheetName val="נספח ב4 - P"/>
      <sheetName val="נספח ב4 - B"/>
      <sheetName val="נספח ב5 - G"/>
      <sheetName val="נספח ב5 - P"/>
      <sheetName val="נספח ב5 - B"/>
      <sheetName val="ג-דוגמה"/>
    </sheetNames>
    <sheetDataSet>
      <sheetData sheetId="0" refreshError="1"/>
      <sheetData sheetId="1">
        <row r="13">
          <cell r="B13" t="str">
            <v>החברה לניהול קרן השתלמות לשופטים בע"מ</v>
          </cell>
          <cell r="F13">
            <v>2025</v>
          </cell>
          <cell r="Z13" t="str">
            <v xml:space="preserve">הנתונים ביחידות בודדות לשנת </v>
          </cell>
        </row>
        <row r="30">
          <cell r="B30" t="str">
            <v>נספח ב4 - מדדי בקשות למשיכת כספים או לקבלת קצבת זקנה (גמל)</v>
          </cell>
        </row>
        <row r="33">
          <cell r="B33" t="str">
            <v>נספח ב5 - מדדי בקשות להעברת כספים בין קופות גמל או בין מסלולי השקעה (גמל)</v>
          </cell>
        </row>
      </sheetData>
      <sheetData sheetId="2" refreshError="1"/>
      <sheetData sheetId="3" refreshError="1"/>
      <sheetData sheetId="4" refreshError="1"/>
      <sheetData sheetId="5" refreshError="1"/>
      <sheetData sheetId="6" refreshError="1"/>
      <sheetData sheetId="7" refreshError="1"/>
      <sheetData sheetId="8" refreshError="1"/>
      <sheetData sheetId="9">
        <row r="14">
          <cell r="D14">
            <v>57</v>
          </cell>
          <cell r="K14">
            <v>0</v>
          </cell>
        </row>
      </sheetData>
      <sheetData sheetId="10" refreshError="1"/>
      <sheetData sheetId="11" refreshError="1"/>
      <sheetData sheetId="12">
        <row r="14">
          <cell r="D14">
            <v>12</v>
          </cell>
          <cell r="R14">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7F1B-EC55-4799-BD28-86781FB47254}">
  <dimension ref="B1:P24"/>
  <sheetViews>
    <sheetView rightToLeft="1" tabSelected="1" workbookViewId="0">
      <selection activeCell="D10" sqref="D10"/>
    </sheetView>
  </sheetViews>
  <sheetFormatPr defaultColWidth="8" defaultRowHeight="12.75" x14ac:dyDescent="0.2"/>
  <cols>
    <col min="1" max="1" width="2.125" style="23" customWidth="1"/>
    <col min="2" max="2" width="18.375" style="23" customWidth="1"/>
    <col min="3" max="3" width="9.875" style="23" bestFit="1" customWidth="1"/>
    <col min="4" max="4" width="9" style="23" bestFit="1" customWidth="1"/>
    <col min="5" max="5" width="5.5" style="23" customWidth="1"/>
    <col min="6" max="6" width="9.875" style="23" bestFit="1" customWidth="1"/>
    <col min="7" max="7" width="9" style="23" bestFit="1" customWidth="1"/>
    <col min="8" max="8" width="5.5" style="23" customWidth="1"/>
    <col min="9" max="9" width="6.5" style="23" customWidth="1"/>
    <col min="10" max="10" width="6.125" style="23" customWidth="1"/>
    <col min="11" max="15" width="5.125" style="23" customWidth="1"/>
    <col min="16" max="16" width="6.875" style="23" customWidth="1"/>
    <col min="17" max="16384" width="8" style="23"/>
  </cols>
  <sheetData>
    <row r="1" spans="2:16" ht="18.75" x14ac:dyDescent="0.3">
      <c r="B1" s="1" t="str">
        <f>[1]הוראות!B30</f>
        <v>נספח ב4 - מדדי בקשות למשיכת כספים או לקבלת קצבת זקנה (גמל)</v>
      </c>
      <c r="C1" s="2"/>
      <c r="D1" s="2"/>
      <c r="E1" s="2"/>
      <c r="F1" s="2"/>
      <c r="G1" s="2"/>
      <c r="H1" s="2"/>
      <c r="I1" s="2"/>
      <c r="J1" s="2"/>
      <c r="K1" s="2"/>
      <c r="L1" s="2"/>
      <c r="M1" s="2"/>
      <c r="N1" s="2"/>
      <c r="O1" s="2"/>
      <c r="P1" s="2"/>
    </row>
    <row r="2" spans="2:16" ht="20.25" x14ac:dyDescent="0.2">
      <c r="B2" s="3" t="str">
        <f>[1]הוראות!B13</f>
        <v>החברה לניהול קרן השתלמות לשופטים בע"מ</v>
      </c>
      <c r="C2" s="2"/>
      <c r="D2" s="2"/>
      <c r="E2" s="2"/>
      <c r="F2" s="2"/>
      <c r="G2" s="2"/>
      <c r="H2" s="2"/>
      <c r="I2" s="2"/>
      <c r="J2" s="2"/>
      <c r="K2" s="2"/>
      <c r="L2" s="2"/>
      <c r="M2" s="2"/>
      <c r="N2" s="2"/>
      <c r="O2" s="2"/>
      <c r="P2" s="2"/>
    </row>
    <row r="3" spans="2:16" ht="15.75" x14ac:dyDescent="0.25">
      <c r="B3" s="4" t="str">
        <f>CONCATENATE([1]הוראות!Z13,[1]הוראות!F13)</f>
        <v>הנתונים ביחידות בודדות לשנת 2025</v>
      </c>
      <c r="C3" s="2"/>
      <c r="D3" s="2"/>
      <c r="E3" s="2"/>
      <c r="F3" s="2"/>
      <c r="G3" s="2"/>
      <c r="H3" s="2"/>
      <c r="I3" s="2"/>
      <c r="J3" s="2"/>
      <c r="K3" s="2"/>
      <c r="L3" s="2"/>
      <c r="M3" s="2"/>
      <c r="N3" s="2"/>
      <c r="O3" s="2"/>
      <c r="P3" s="2"/>
    </row>
    <row r="4" spans="2:16" ht="18.75" x14ac:dyDescent="0.3">
      <c r="B4" s="5" t="s">
        <v>0</v>
      </c>
      <c r="C4" s="2"/>
      <c r="D4" s="2"/>
      <c r="E4" s="6" t="s">
        <v>46</v>
      </c>
      <c r="F4" s="2"/>
      <c r="G4" s="2"/>
      <c r="H4" s="2"/>
      <c r="I4" s="2"/>
      <c r="J4" s="2"/>
      <c r="K4" s="2"/>
      <c r="L4" s="2"/>
      <c r="M4" s="2"/>
      <c r="N4" s="2"/>
      <c r="O4" s="2"/>
      <c r="P4" s="2"/>
    </row>
    <row r="5" spans="2:16" ht="15" x14ac:dyDescent="0.2">
      <c r="B5" s="7"/>
      <c r="C5" s="2"/>
      <c r="D5" s="2"/>
      <c r="E5" s="2"/>
      <c r="F5" s="2"/>
      <c r="G5" s="2"/>
      <c r="H5" s="2"/>
      <c r="I5" s="2"/>
      <c r="J5" s="2"/>
      <c r="K5" s="2"/>
      <c r="L5" s="2"/>
      <c r="M5" s="2"/>
      <c r="N5" s="2"/>
      <c r="O5" s="2"/>
      <c r="P5" s="2"/>
    </row>
    <row r="6" spans="2:16" x14ac:dyDescent="0.2">
      <c r="B6" s="2"/>
      <c r="C6" s="2"/>
      <c r="D6" s="2"/>
      <c r="E6" s="2"/>
      <c r="F6" s="2"/>
      <c r="G6" s="2"/>
      <c r="H6" s="2"/>
      <c r="I6" s="2"/>
      <c r="J6" s="2"/>
      <c r="K6" s="2"/>
      <c r="L6" s="2"/>
      <c r="M6" s="2"/>
      <c r="N6" s="2"/>
      <c r="O6" s="2"/>
      <c r="P6" s="2"/>
    </row>
    <row r="7" spans="2:16" x14ac:dyDescent="0.2">
      <c r="B7" s="34" t="s">
        <v>2</v>
      </c>
      <c r="C7" s="37" t="s">
        <v>47</v>
      </c>
      <c r="D7" s="38"/>
      <c r="E7" s="38"/>
      <c r="F7" s="38"/>
      <c r="G7" s="38"/>
      <c r="H7" s="38"/>
      <c r="I7" s="39"/>
      <c r="J7" s="37" t="s">
        <v>48</v>
      </c>
      <c r="K7" s="38"/>
      <c r="L7" s="38"/>
      <c r="M7" s="38"/>
      <c r="N7" s="38"/>
      <c r="O7" s="38"/>
      <c r="P7" s="39"/>
    </row>
    <row r="8" spans="2:16" ht="25.5" x14ac:dyDescent="0.2">
      <c r="B8" s="35"/>
      <c r="C8" s="24" t="s">
        <v>6</v>
      </c>
      <c r="D8" s="25" t="s">
        <v>7</v>
      </c>
      <c r="E8" s="9" t="s">
        <v>15</v>
      </c>
      <c r="F8" s="9" t="s">
        <v>16</v>
      </c>
      <c r="G8" s="9" t="s">
        <v>17</v>
      </c>
      <c r="H8" s="10" t="s">
        <v>49</v>
      </c>
      <c r="I8" s="26" t="s">
        <v>50</v>
      </c>
      <c r="J8" s="8" t="str">
        <f>C8</f>
        <v>סה"כ</v>
      </c>
      <c r="K8" s="25" t="s">
        <v>7</v>
      </c>
      <c r="L8" s="9" t="s">
        <v>15</v>
      </c>
      <c r="M8" s="9" t="s">
        <v>51</v>
      </c>
      <c r="N8" s="9" t="s">
        <v>49</v>
      </c>
      <c r="O8" s="10" t="s">
        <v>52</v>
      </c>
      <c r="P8" s="26" t="s">
        <v>53</v>
      </c>
    </row>
    <row r="9" spans="2:16" x14ac:dyDescent="0.2">
      <c r="B9" s="36"/>
      <c r="C9" s="27" t="s">
        <v>19</v>
      </c>
      <c r="D9" s="14" t="s">
        <v>20</v>
      </c>
      <c r="E9" s="14" t="s">
        <v>21</v>
      </c>
      <c r="F9" s="14" t="s">
        <v>22</v>
      </c>
      <c r="G9" s="14" t="s">
        <v>23</v>
      </c>
      <c r="H9" s="15" t="s">
        <v>24</v>
      </c>
      <c r="I9" s="17" t="s">
        <v>25</v>
      </c>
      <c r="J9" s="13" t="s">
        <v>26</v>
      </c>
      <c r="K9" s="14" t="s">
        <v>27</v>
      </c>
      <c r="L9" s="14" t="s">
        <v>28</v>
      </c>
      <c r="M9" s="18" t="s">
        <v>29</v>
      </c>
      <c r="N9" s="15" t="s">
        <v>30</v>
      </c>
      <c r="O9" s="15" t="s">
        <v>31</v>
      </c>
      <c r="P9" s="17" t="s">
        <v>32</v>
      </c>
    </row>
    <row r="10" spans="2:16" ht="25.5" x14ac:dyDescent="0.2">
      <c r="B10" s="19" t="s">
        <v>40</v>
      </c>
      <c r="C10" s="20">
        <f>IF('[1]נספח א4 - G'!$D$14=0,"",'[1]נספח א4 - G'!D14/'[1]נספח א4 - G'!$D$14)</f>
        <v>1</v>
      </c>
      <c r="D10" s="20">
        <v>0.8245614</v>
      </c>
      <c r="E10" s="20">
        <v>0.14035088000000001</v>
      </c>
      <c r="F10" s="20">
        <v>3.5087720000000003E-2</v>
      </c>
      <c r="G10" s="20">
        <v>0</v>
      </c>
      <c r="H10" s="20">
        <v>0</v>
      </c>
      <c r="I10" s="20">
        <v>0</v>
      </c>
      <c r="J10" s="20" t="str">
        <f>IF('[1]נספח א4 - G'!$K$14=0,"",'[1]נספח א4 - G'!K14/'[1]נספח א4 - G'!$K$14)</f>
        <v/>
      </c>
      <c r="K10" s="20" t="str">
        <f>IF('[1]נספח א4 - G'!$K$14=0,"",'[1]נספח א4 - G'!L14/'[1]נספח א4 - G'!$K$14)</f>
        <v/>
      </c>
      <c r="L10" s="20" t="str">
        <f>IF('[1]נספח א4 - G'!$K$14=0,"",'[1]נספח א4 - G'!M14/'[1]נספח א4 - G'!$K$14)</f>
        <v/>
      </c>
      <c r="M10" s="20" t="str">
        <f>IF('[1]נספח א4 - G'!$K$14=0,"",'[1]נספח א4 - G'!N14/'[1]נספח א4 - G'!$K$14)</f>
        <v/>
      </c>
      <c r="N10" s="20" t="str">
        <f>IF('[1]נספח א4 - G'!$K$14=0,"",'[1]נספח א4 - G'!O14/'[1]נספח א4 - G'!$K$14)</f>
        <v/>
      </c>
      <c r="O10" s="20" t="str">
        <f>IF('[1]נספח א4 - G'!$K$14=0,"",'[1]נספח א4 - G'!P14/'[1]נספח א4 - G'!$K$14)</f>
        <v/>
      </c>
      <c r="P10" s="21" t="str">
        <f>IF('[1]נספח א4 - G'!$K$14=0,"",'[1]נספח א4 - G'!Q14/'[1]נספח א4 - G'!$K$14)</f>
        <v/>
      </c>
    </row>
    <row r="11" spans="2:16" x14ac:dyDescent="0.2">
      <c r="B11" s="2"/>
      <c r="C11" s="2"/>
      <c r="D11" s="2"/>
      <c r="E11" s="2"/>
      <c r="F11" s="2"/>
      <c r="G11" s="2"/>
      <c r="H11" s="2"/>
      <c r="I11" s="28"/>
      <c r="J11" s="2"/>
      <c r="K11" s="2"/>
      <c r="L11" s="2"/>
      <c r="M11" s="2"/>
      <c r="N11" s="2"/>
      <c r="O11" s="2"/>
      <c r="P11" s="2"/>
    </row>
    <row r="12" spans="2:16" x14ac:dyDescent="0.2">
      <c r="B12" s="22" t="s">
        <v>41</v>
      </c>
      <c r="C12" s="29"/>
      <c r="D12" s="29"/>
      <c r="E12" s="29"/>
      <c r="F12" s="29"/>
      <c r="G12" s="29"/>
      <c r="H12" s="29"/>
      <c r="I12" s="29"/>
      <c r="J12" s="29"/>
      <c r="K12" s="29"/>
      <c r="L12" s="29"/>
      <c r="M12" s="29"/>
      <c r="N12" s="29"/>
      <c r="O12" s="29"/>
    </row>
    <row r="13" spans="2:16" x14ac:dyDescent="0.2">
      <c r="B13" s="33" t="s">
        <v>42</v>
      </c>
      <c r="C13" s="33"/>
      <c r="D13" s="33"/>
      <c r="E13" s="33"/>
      <c r="F13" s="33"/>
      <c r="G13" s="33"/>
      <c r="H13" s="33"/>
      <c r="I13" s="33"/>
      <c r="J13" s="33"/>
      <c r="K13" s="33"/>
      <c r="L13" s="33"/>
      <c r="M13" s="33"/>
      <c r="N13" s="33"/>
      <c r="O13" s="33"/>
      <c r="P13" s="33"/>
    </row>
    <row r="14" spans="2:16" x14ac:dyDescent="0.2">
      <c r="B14" s="33" t="s">
        <v>54</v>
      </c>
      <c r="C14" s="33"/>
      <c r="D14" s="33"/>
      <c r="E14" s="33"/>
      <c r="F14" s="33"/>
      <c r="G14" s="33"/>
      <c r="H14" s="33"/>
      <c r="I14" s="33"/>
      <c r="J14" s="33"/>
      <c r="K14" s="33"/>
      <c r="L14" s="33"/>
      <c r="M14" s="33"/>
      <c r="N14" s="33"/>
      <c r="O14" s="33"/>
      <c r="P14" s="33"/>
    </row>
    <row r="15" spans="2:16" x14ac:dyDescent="0.2">
      <c r="B15" s="33" t="s">
        <v>55</v>
      </c>
      <c r="C15" s="33"/>
      <c r="D15" s="33"/>
      <c r="E15" s="33"/>
      <c r="F15" s="33"/>
      <c r="G15" s="33"/>
      <c r="H15" s="33"/>
      <c r="I15" s="33"/>
      <c r="J15" s="33"/>
      <c r="K15" s="33"/>
      <c r="L15" s="33"/>
      <c r="M15" s="33"/>
      <c r="N15" s="33"/>
      <c r="O15" s="33"/>
      <c r="P15" s="33"/>
    </row>
    <row r="16" spans="2:16" x14ac:dyDescent="0.2">
      <c r="B16" s="30"/>
    </row>
    <row r="24" spans="3:7" x14ac:dyDescent="0.2">
      <c r="C24" s="31"/>
      <c r="D24" s="31"/>
      <c r="F24" s="32"/>
      <c r="G24" s="32"/>
    </row>
  </sheetData>
  <mergeCells count="6">
    <mergeCell ref="B15:P15"/>
    <mergeCell ref="B7:B9"/>
    <mergeCell ref="C7:I7"/>
    <mergeCell ref="J7:P7"/>
    <mergeCell ref="B13:P13"/>
    <mergeCell ref="B14:P14"/>
  </mergeCells>
  <hyperlinks>
    <hyperlink ref="B4" location="הוראות!A1" display="חזרה" xr:uid="{A0F6E0F8-E979-4B0A-AD99-4785B055C0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E99E-7413-4636-A202-BD0443FDCED8}">
  <dimension ref="B1:W16"/>
  <sheetViews>
    <sheetView rightToLeft="1" workbookViewId="0">
      <selection activeCell="A10" sqref="A10"/>
    </sheetView>
  </sheetViews>
  <sheetFormatPr defaultColWidth="8" defaultRowHeight="12.75" x14ac:dyDescent="0.2"/>
  <cols>
    <col min="1" max="1" width="1.375" style="2" customWidth="1"/>
    <col min="2" max="2" width="18.375" style="2" customWidth="1"/>
    <col min="3" max="23" width="5.25" style="2" customWidth="1"/>
    <col min="24" max="16384" width="8" style="2"/>
  </cols>
  <sheetData>
    <row r="1" spans="2:23" ht="18.75" x14ac:dyDescent="0.3">
      <c r="B1" s="1" t="str">
        <f>[1]הוראות!B33</f>
        <v>נספח ב5 - מדדי בקשות להעברת כספים בין קופות גמל או בין מסלולי השקעה (גמל)</v>
      </c>
    </row>
    <row r="2" spans="2:23" ht="20.25" x14ac:dyDescent="0.2">
      <c r="B2" s="3" t="str">
        <f>[1]הוראות!B13</f>
        <v>החברה לניהול קרן השתלמות לשופטים בע"מ</v>
      </c>
    </row>
    <row r="3" spans="2:23" ht="15.75" x14ac:dyDescent="0.25">
      <c r="B3" s="4" t="str">
        <f>CONCATENATE([1]הוראות!Z13,[1]הוראות!F13)</f>
        <v>הנתונים ביחידות בודדות לשנת 2025</v>
      </c>
    </row>
    <row r="4" spans="2:23" ht="18.75" x14ac:dyDescent="0.3">
      <c r="B4" s="5" t="s">
        <v>0</v>
      </c>
      <c r="I4" s="6" t="s">
        <v>1</v>
      </c>
    </row>
    <row r="5" spans="2:23" ht="15" x14ac:dyDescent="0.2">
      <c r="B5" s="7"/>
    </row>
    <row r="7" spans="2:23" x14ac:dyDescent="0.2">
      <c r="B7" s="34" t="s">
        <v>2</v>
      </c>
      <c r="C7" s="37" t="s">
        <v>3</v>
      </c>
      <c r="D7" s="38"/>
      <c r="E7" s="38"/>
      <c r="F7" s="38"/>
      <c r="G7" s="38"/>
      <c r="H7" s="38"/>
      <c r="I7" s="39"/>
      <c r="J7" s="37" t="s">
        <v>4</v>
      </c>
      <c r="K7" s="38"/>
      <c r="L7" s="38"/>
      <c r="M7" s="38"/>
      <c r="N7" s="38"/>
      <c r="O7" s="38"/>
      <c r="P7" s="39"/>
      <c r="Q7" s="37" t="s">
        <v>5</v>
      </c>
      <c r="R7" s="38"/>
      <c r="S7" s="38"/>
      <c r="T7" s="38"/>
      <c r="U7" s="38"/>
      <c r="V7" s="38"/>
      <c r="W7" s="39"/>
    </row>
    <row r="8" spans="2:23" ht="38.25" x14ac:dyDescent="0.2">
      <c r="B8" s="35"/>
      <c r="C8" s="8" t="s">
        <v>6</v>
      </c>
      <c r="D8" s="9" t="s">
        <v>7</v>
      </c>
      <c r="E8" s="9" t="s">
        <v>8</v>
      </c>
      <c r="F8" s="9" t="s">
        <v>9</v>
      </c>
      <c r="G8" s="9" t="s">
        <v>10</v>
      </c>
      <c r="H8" s="10" t="s">
        <v>11</v>
      </c>
      <c r="I8" s="11" t="s">
        <v>12</v>
      </c>
      <c r="J8" s="12" t="s">
        <v>6</v>
      </c>
      <c r="K8" s="9" t="s">
        <v>13</v>
      </c>
      <c r="L8" s="9" t="s">
        <v>14</v>
      </c>
      <c r="M8" s="9" t="s">
        <v>15</v>
      </c>
      <c r="N8" s="9" t="s">
        <v>16</v>
      </c>
      <c r="O8" s="10" t="s">
        <v>17</v>
      </c>
      <c r="P8" s="11" t="s">
        <v>18</v>
      </c>
      <c r="Q8" s="12" t="s">
        <v>6</v>
      </c>
      <c r="R8" s="9" t="s">
        <v>13</v>
      </c>
      <c r="S8" s="9" t="s">
        <v>14</v>
      </c>
      <c r="T8" s="9" t="s">
        <v>15</v>
      </c>
      <c r="U8" s="9" t="s">
        <v>16</v>
      </c>
      <c r="V8" s="10" t="s">
        <v>17</v>
      </c>
      <c r="W8" s="11" t="s">
        <v>18</v>
      </c>
    </row>
    <row r="9" spans="2:23" x14ac:dyDescent="0.2">
      <c r="B9" s="36"/>
      <c r="C9" s="13" t="s">
        <v>19</v>
      </c>
      <c r="D9" s="14" t="s">
        <v>20</v>
      </c>
      <c r="E9" s="15" t="s">
        <v>21</v>
      </c>
      <c r="F9" s="14" t="s">
        <v>22</v>
      </c>
      <c r="G9" s="14" t="s">
        <v>23</v>
      </c>
      <c r="H9" s="16" t="s">
        <v>24</v>
      </c>
      <c r="I9" s="17" t="s">
        <v>25</v>
      </c>
      <c r="J9" s="18" t="s">
        <v>26</v>
      </c>
      <c r="K9" s="14" t="s">
        <v>27</v>
      </c>
      <c r="L9" s="14" t="s">
        <v>28</v>
      </c>
      <c r="M9" s="18" t="s">
        <v>29</v>
      </c>
      <c r="N9" s="14" t="s">
        <v>30</v>
      </c>
      <c r="O9" s="16" t="s">
        <v>31</v>
      </c>
      <c r="P9" s="17" t="s">
        <v>32</v>
      </c>
      <c r="Q9" s="18" t="s">
        <v>33</v>
      </c>
      <c r="R9" s="14" t="s">
        <v>34</v>
      </c>
      <c r="S9" s="15" t="s">
        <v>35</v>
      </c>
      <c r="T9" s="14" t="s">
        <v>36</v>
      </c>
      <c r="U9" s="14" t="s">
        <v>37</v>
      </c>
      <c r="V9" s="16" t="s">
        <v>38</v>
      </c>
      <c r="W9" s="17" t="s">
        <v>39</v>
      </c>
    </row>
    <row r="10" spans="2:23" ht="25.5" x14ac:dyDescent="0.2">
      <c r="B10" s="19" t="s">
        <v>40</v>
      </c>
      <c r="C10" s="20">
        <v>1</v>
      </c>
      <c r="D10" s="20">
        <v>0</v>
      </c>
      <c r="E10" s="20">
        <v>1</v>
      </c>
      <c r="F10" s="20">
        <f>IF('[1]נספח א5 - G'!$D$14=0,"",'[1]נספח א5 - G'!G14/'[1]נספח א5 - G'!$D$14)</f>
        <v>0</v>
      </c>
      <c r="G10" s="20">
        <v>0</v>
      </c>
      <c r="H10" s="20">
        <v>0</v>
      </c>
      <c r="I10" s="20">
        <v>0</v>
      </c>
      <c r="J10" s="20">
        <v>1</v>
      </c>
      <c r="K10" s="20">
        <v>0</v>
      </c>
      <c r="L10" s="20">
        <v>1</v>
      </c>
      <c r="M10" s="20">
        <v>0</v>
      </c>
      <c r="N10" s="20">
        <v>0</v>
      </c>
      <c r="O10" s="20">
        <v>0</v>
      </c>
      <c r="P10" s="20">
        <v>0</v>
      </c>
      <c r="Q10" s="20" t="str">
        <f>IF('[1]נספח א5 - G'!$R$14=0,"",'[1]נספח א5 - G'!R14/'[1]נספח א5 - G'!$R$14)</f>
        <v/>
      </c>
      <c r="R10" s="20" t="str">
        <f>IF('[1]נספח א5 - G'!$R$14=0,"",'[1]נספח א5 - G'!S14/'[1]נספח א5 - G'!$R$14)</f>
        <v/>
      </c>
      <c r="S10" s="20" t="str">
        <f>IF('[1]נספח א5 - G'!$R$14=0,"",'[1]נספח א5 - G'!T14/'[1]נספח א5 - G'!$R$14)</f>
        <v/>
      </c>
      <c r="T10" s="20" t="str">
        <f>IF('[1]נספח א5 - G'!$R$14=0,"",'[1]נספח א5 - G'!U14/'[1]נספח א5 - G'!$R$14)</f>
        <v/>
      </c>
      <c r="U10" s="20" t="str">
        <f>IF('[1]נספח א5 - G'!$R$14=0,"",'[1]נספח א5 - G'!V14/'[1]נספח א5 - G'!$R$14)</f>
        <v/>
      </c>
      <c r="V10" s="20" t="str">
        <f>IF('[1]נספח א5 - G'!$R$14=0,"",'[1]נספח א5 - G'!W14/'[1]נספח א5 - G'!$R$14)</f>
        <v/>
      </c>
      <c r="W10" s="21" t="str">
        <f>IF('[1]נספח א5 - G'!$R$14=0,"",'[1]נספח א5 - G'!X14/'[1]נספח א5 - G'!$R$14)</f>
        <v/>
      </c>
    </row>
    <row r="12" spans="2:23" x14ac:dyDescent="0.2">
      <c r="B12" s="40" t="s">
        <v>41</v>
      </c>
      <c r="C12" s="40"/>
      <c r="D12" s="40"/>
      <c r="E12" s="40"/>
      <c r="F12" s="40"/>
      <c r="G12" s="40"/>
      <c r="H12" s="40"/>
      <c r="I12" s="40"/>
      <c r="J12" s="40"/>
      <c r="K12" s="40"/>
      <c r="L12" s="40"/>
      <c r="M12" s="40"/>
      <c r="N12" s="40"/>
      <c r="O12" s="40"/>
      <c r="P12" s="40"/>
    </row>
    <row r="13" spans="2:23" x14ac:dyDescent="0.2">
      <c r="B13" s="33" t="s">
        <v>42</v>
      </c>
      <c r="C13" s="33"/>
      <c r="D13" s="33"/>
      <c r="E13" s="33"/>
      <c r="F13" s="33"/>
      <c r="G13" s="33"/>
      <c r="H13" s="33"/>
      <c r="I13" s="33"/>
      <c r="J13" s="33"/>
      <c r="K13" s="33"/>
      <c r="L13" s="33"/>
      <c r="M13" s="33"/>
      <c r="N13" s="33"/>
      <c r="O13" s="33"/>
      <c r="P13" s="33"/>
    </row>
    <row r="14" spans="2:23" x14ac:dyDescent="0.2">
      <c r="B14" s="33" t="s">
        <v>43</v>
      </c>
      <c r="C14" s="33"/>
      <c r="D14" s="33"/>
      <c r="E14" s="33"/>
      <c r="F14" s="33"/>
      <c r="G14" s="33"/>
      <c r="H14" s="33"/>
      <c r="I14" s="33"/>
      <c r="J14" s="33"/>
      <c r="K14" s="33"/>
      <c r="L14" s="33"/>
      <c r="M14" s="33"/>
      <c r="N14" s="33"/>
      <c r="O14" s="33"/>
      <c r="P14" s="33"/>
    </row>
    <row r="15" spans="2:23" x14ac:dyDescent="0.2">
      <c r="B15" s="33" t="s">
        <v>44</v>
      </c>
      <c r="C15" s="33"/>
      <c r="D15" s="33"/>
      <c r="E15" s="33"/>
      <c r="F15" s="33"/>
      <c r="G15" s="33"/>
      <c r="H15" s="33"/>
      <c r="I15" s="33"/>
      <c r="J15" s="33"/>
      <c r="K15" s="33"/>
      <c r="L15" s="33"/>
      <c r="M15" s="33"/>
      <c r="N15" s="33"/>
      <c r="O15" s="33"/>
      <c r="P15" s="33"/>
    </row>
    <row r="16" spans="2:23" x14ac:dyDescent="0.2">
      <c r="B16" s="33" t="s">
        <v>45</v>
      </c>
      <c r="C16" s="33"/>
      <c r="D16" s="33"/>
      <c r="E16" s="33"/>
      <c r="F16" s="33"/>
      <c r="G16" s="33"/>
      <c r="H16" s="33"/>
      <c r="I16" s="33"/>
      <c r="J16" s="33"/>
      <c r="K16" s="33"/>
      <c r="L16" s="33"/>
      <c r="M16" s="33"/>
      <c r="N16" s="33"/>
      <c r="O16" s="33"/>
      <c r="P16" s="33"/>
    </row>
  </sheetData>
  <mergeCells count="9">
    <mergeCell ref="Q7:W7"/>
    <mergeCell ref="B12:P12"/>
    <mergeCell ref="B13:P13"/>
    <mergeCell ref="B14:P14"/>
    <mergeCell ref="B15:P15"/>
    <mergeCell ref="B16:P16"/>
    <mergeCell ref="B7:B9"/>
    <mergeCell ref="C7:I7"/>
    <mergeCell ref="J7:P7"/>
  </mergeCells>
  <hyperlinks>
    <hyperlink ref="B4" location="הוראות!A1" display="חזרה" xr:uid="{C0FA8127-F74A-4C8F-9309-CFDFA3E9428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ed1cfd-290e-4465-b562-8d330010bef4" xsi:nil="true"/>
    <lcf76f155ced4ddcb4097134ff3c332f xmlns="83f20035-db0e-4a8b-a939-68c23155626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D7A8A972BAAA4C95CEB394F271D373" ma:contentTypeVersion="12" ma:contentTypeDescription="Create a new document." ma:contentTypeScope="" ma:versionID="690ce73076df4b7ff75346ff7e08797e">
  <xsd:schema xmlns:xsd="http://www.w3.org/2001/XMLSchema" xmlns:xs="http://www.w3.org/2001/XMLSchema" xmlns:p="http://schemas.microsoft.com/office/2006/metadata/properties" xmlns:ns2="83f20035-db0e-4a8b-a939-68c23155626b" xmlns:ns3="faed1cfd-290e-4465-b562-8d330010bef4" targetNamespace="http://schemas.microsoft.com/office/2006/metadata/properties" ma:root="true" ma:fieldsID="ddd603fe655515b16e7eefc2e5142d66" ns2:_="" ns3:_="">
    <xsd:import namespace="83f20035-db0e-4a8b-a939-68c23155626b"/>
    <xsd:import namespace="faed1cfd-290e-4465-b562-8d330010be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20035-db0e-4a8b-a939-68c231556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483d363-d964-4f5d-96a5-9d8de2701ab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aed1cfd-290e-4465-b562-8d330010bef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03572b-794e-43d9-8d7c-8a85f872e427}" ma:internalName="TaxCatchAll" ma:showField="CatchAllData" ma:web="faed1cfd-290e-4465-b562-8d330010b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B9A45E-4877-431A-90AE-7FBC57A1042F}">
  <ds:schemaRefs>
    <ds:schemaRef ds:uri="http://schemas.microsoft.com/office/2006/documentManagement/types"/>
    <ds:schemaRef ds:uri="83f20035-db0e-4a8b-a939-68c23155626b"/>
    <ds:schemaRef ds:uri="http://schemas.openxmlformats.org/package/2006/metadata/core-properties"/>
    <ds:schemaRef ds:uri="http://purl.org/dc/terms/"/>
    <ds:schemaRef ds:uri="http://purl.org/dc/dcmitype/"/>
    <ds:schemaRef ds:uri="http://schemas.microsoft.com/office/2006/metadata/properties"/>
    <ds:schemaRef ds:uri="http://purl.org/dc/elements/1.1/"/>
    <ds:schemaRef ds:uri="http://schemas.microsoft.com/office/infopath/2007/PartnerControls"/>
    <ds:schemaRef ds:uri="faed1cfd-290e-4465-b562-8d330010bef4"/>
    <ds:schemaRef ds:uri="http://www.w3.org/XML/1998/namespace"/>
  </ds:schemaRefs>
</ds:datastoreItem>
</file>

<file path=customXml/itemProps2.xml><?xml version="1.0" encoding="utf-8"?>
<ds:datastoreItem xmlns:ds="http://schemas.openxmlformats.org/officeDocument/2006/customXml" ds:itemID="{DCD54418-0009-4639-AB6A-6ADA36C63FA8}">
  <ds:schemaRefs>
    <ds:schemaRef ds:uri="http://schemas.microsoft.com/sharepoint/v3/contenttype/forms"/>
  </ds:schemaRefs>
</ds:datastoreItem>
</file>

<file path=customXml/itemProps3.xml><?xml version="1.0" encoding="utf-8"?>
<ds:datastoreItem xmlns:ds="http://schemas.openxmlformats.org/officeDocument/2006/customXml" ds:itemID="{7DEEF4A7-9BB9-4533-9471-BC1E20404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20035-db0e-4a8b-a939-68c23155626b"/>
    <ds:schemaRef ds:uri="faed1cfd-290e-4465-b562-8d330010b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נספח ב4 -G</vt:lpstr>
      <vt:lpstr>נספח ב5 -G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קרן בויס</dc:creator>
  <cp:lastModifiedBy>קרן בויס</cp:lastModifiedBy>
  <dcterms:created xsi:type="dcterms:W3CDTF">2026-07-02T08:49:09Z</dcterms:created>
  <dcterms:modified xsi:type="dcterms:W3CDTF">2026-07-02T09:31:20Z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0x010100D8D7A8A972BAAA4C95CEB394F271D373</vt:lpwstr>
  </property>
  <property fmtid="{D5CDD505-2E9C-101B-9397-08002B2CF9AE}" pid="3" name="MediaServiceImageTags">
    <vt:lpwstr/>
  </property>
</Properties>
</file>