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27960" windowHeight="12600" activeTab="1"/>
  </bookViews>
  <sheets>
    <sheet name="נספח ב4 - G" sheetId="1" r:id="rId1"/>
    <sheet name="נספח ב5 - G" sheetId="2" r:id="rId2"/>
  </sheets>
  <externalReferences>
    <externalReference r:id="rId3"/>
    <externalReference r:id="rId4"/>
    <externalReference r:id="rId5"/>
    <externalReference r:id="rId6"/>
    <externalReference r:id="rId7"/>
    <externalReference r:id="rId8"/>
  </externalReferences>
  <definedNames>
    <definedName name="company">[2]Information!$M$24</definedName>
    <definedName name="list_all" localSheetId="0">'[3]רשימת גופים 2009'!$A$1:$C$139</definedName>
    <definedName name="list_all" localSheetId="1">'[3]רשימת גופים 2009'!$A$1:$C$139</definedName>
    <definedName name="List_All">'[4]רשימות מערכת'!$A$2:$C$208</definedName>
    <definedName name="List_All_Periods" localSheetId="0">#REF!</definedName>
    <definedName name="List_All_Periods" localSheetId="1">#REF!</definedName>
    <definedName name="List_All_Periods">#REF!</definedName>
    <definedName name="list_name" localSheetId="0">'[3]רשימת גופים 2009'!$A$1:$A$139</definedName>
    <definedName name="list_name" localSheetId="1">'[3]רשימת גופים 2009'!$A$1:$A$139</definedName>
    <definedName name="List_Name">'[5]רשימות מערכת'!$A$2:$A$201</definedName>
    <definedName name="List_Names">'[1]רשימת גופים'!$A$3:$A$230</definedName>
    <definedName name="List_Period" localSheetId="0">#REF!</definedName>
    <definedName name="List_Period" localSheetId="1">#REF!</definedName>
    <definedName name="List_Period">#REF!</definedName>
    <definedName name="list_type" localSheetId="0">#REF!</definedName>
    <definedName name="list_type" localSheetId="1">#REF!</definedName>
    <definedName name="list_type">#REF!</definedName>
    <definedName name="List_year" localSheetId="0">#REF!</definedName>
    <definedName name="List_year" localSheetId="1">#REF!</definedName>
    <definedName name="List_year">#REF!</definedName>
    <definedName name="mess1" localSheetId="0">[6]הוראות!#REF!</definedName>
    <definedName name="mess1" localSheetId="1">[6]הוראות!#REF!</definedName>
    <definedName name="mess1">[6]הוראות!#REF!</definedName>
    <definedName name="mess2">[4]הוראות!$N$16</definedName>
    <definedName name="mess3">[4]הוראות!$N$17</definedName>
    <definedName name="messname" localSheetId="0">#REF!</definedName>
    <definedName name="messname" localSheetId="1">#REF!</definedName>
    <definedName name="messname">#REF!</definedName>
    <definedName name="name" localSheetId="0">#REF!</definedName>
    <definedName name="name" localSheetId="1">#REF!</definedName>
    <definedName name="name">#REF!</definedName>
    <definedName name="note1">'[3]גליון עזר'!$F$3</definedName>
    <definedName name="note2">'[3]גליון עזר'!$F$4</definedName>
    <definedName name="note3">'[3]גליון עזר'!$F$5</definedName>
    <definedName name="note4">'[3]גליון עזר'!$F$6</definedName>
  </definedNames>
  <calcPr calcId="145621"/>
</workbook>
</file>

<file path=xl/calcChain.xml><?xml version="1.0" encoding="utf-8"?>
<calcChain xmlns="http://schemas.openxmlformats.org/spreadsheetml/2006/main">
  <c r="W10" i="2" l="1"/>
  <c r="V10" i="2"/>
  <c r="U10" i="2"/>
  <c r="T10" i="2"/>
  <c r="S10" i="2"/>
  <c r="R10" i="2"/>
  <c r="Q10" i="2"/>
  <c r="P10" i="2"/>
  <c r="O10" i="2"/>
  <c r="N10" i="2"/>
  <c r="M10" i="2"/>
  <c r="L10" i="2"/>
  <c r="K10" i="2"/>
  <c r="J10" i="2"/>
  <c r="I10" i="2"/>
  <c r="H10" i="2"/>
  <c r="G10" i="2"/>
  <c r="F10" i="2"/>
  <c r="E10" i="2"/>
  <c r="D10" i="2"/>
  <c r="C10" i="2"/>
  <c r="B3" i="2"/>
  <c r="B2" i="2"/>
  <c r="B1" i="2"/>
  <c r="P10" i="1"/>
  <c r="O10" i="1"/>
  <c r="N10" i="1"/>
  <c r="M10" i="1"/>
  <c r="L10" i="1"/>
  <c r="K10" i="1"/>
  <c r="J10" i="1"/>
  <c r="I10" i="1"/>
  <c r="H10" i="1"/>
  <c r="G10" i="1"/>
  <c r="F10" i="1"/>
  <c r="E10" i="1"/>
  <c r="D10" i="1"/>
  <c r="C10" i="1"/>
  <c r="J8" i="1"/>
  <c r="B3" i="1"/>
  <c r="B2" i="1"/>
  <c r="B1" i="1"/>
</calcChain>
</file>

<file path=xl/sharedStrings.xml><?xml version="1.0" encoding="utf-8"?>
<sst xmlns="http://schemas.openxmlformats.org/spreadsheetml/2006/main" count="91" uniqueCount="56">
  <si>
    <t>חזרה</t>
  </si>
  <si>
    <t>בקשות למשיכת כספים או לקבלת קצבת זקנה</t>
  </si>
  <si>
    <t>מדדי הבקשות
(אחוזים)</t>
  </si>
  <si>
    <t>משך זמן הטיפול בבקשות למשיכת כספים בסכום חד-פעמי</t>
  </si>
  <si>
    <t>משך זמן הטיפול בבקשות לקבלת קצבת זקנה</t>
  </si>
  <si>
    <t>סה"כ</t>
  </si>
  <si>
    <t>עד 5 ימים</t>
  </si>
  <si>
    <t>6-10 ימים</t>
  </si>
  <si>
    <t>11-15 ימים</t>
  </si>
  <si>
    <t>16-20 ימים</t>
  </si>
  <si>
    <t>21-30 ימים</t>
  </si>
  <si>
    <t>31 ימים ומעלה</t>
  </si>
  <si>
    <t>11-20 ימים</t>
  </si>
  <si>
    <t>31-40 ימים</t>
  </si>
  <si>
    <t>41 ימים ומעלה</t>
  </si>
  <si>
    <t>(1)</t>
  </si>
  <si>
    <t>(2)</t>
  </si>
  <si>
    <t>(3)</t>
  </si>
  <si>
    <t>(4)</t>
  </si>
  <si>
    <t>(5)</t>
  </si>
  <si>
    <t>(6)</t>
  </si>
  <si>
    <t>(7)</t>
  </si>
  <si>
    <t>(8)</t>
  </si>
  <si>
    <t>(9)</t>
  </si>
  <si>
    <t>(10)</t>
  </si>
  <si>
    <t>(11)</t>
  </si>
  <si>
    <t>(12)</t>
  </si>
  <si>
    <t>(13)</t>
  </si>
  <si>
    <t>(14)</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</si>
  <si>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</si>
  <si>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</si>
  <si>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</si>
  <si>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</si>
  <si>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</si>
  <si>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</si>
  <si>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</si>
  <si>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</si>
  <si>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</si>
  <si>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</si>
  <si>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</si>
  <si>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</si>
  <si>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</si>
  <si>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</si>
  <si>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</si>
  <si>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</si>
  <si>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</si>
  <si>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(15)</t>
  </si>
  <si>
    <t>(16)</t>
  </si>
  <si>
    <t>(17)</t>
  </si>
  <si>
    <t>(18)</t>
  </si>
  <si>
    <t>(19)</t>
  </si>
  <si>
    <t>(20)</t>
  </si>
  <si>
    <t>(21)</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</si>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</sst>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_(* #,##0.00_);_(* \(#,##0.00\);_(* &quot;-&quot;??_);_(@_)"/>
  </numFmts>
  <fonts count="13" x14ac:knownFonts="1">
    <font>
      <sz val="11"/>
      <color theme="1"/>
      <name val="Arial"/>
      <family val="2"/>
      <charset val="177"/>
      <scheme val="minor"/>
    </font>
    <font>
      <sz val="10"/>
      <name val="Arial"/>
      <family val="2"/>
    </font>
    <font>
      <b/>
      <sz val="14"/>
      <color indexed="8"/>
      <name val="David"/>
      <family val="2"/>
      <charset val="177"/>
    </font>
    <font>
      <sz val="10"/>
      <name val="David"/>
      <family val="2"/>
      <charset val="177"/>
    </font>
    <font>
      <b/>
      <sz val="16"/>
      <color indexed="8"/>
      <name val="David"/>
      <family val="2"/>
      <charset val="177"/>
    </font>
    <font>
      <b/>
      <sz val="12"/>
      <name val="David"/>
      <family val="2"/>
      <charset val="177"/>
    </font>
    <font>
      <u/>
      <sz val="10"/>
      <color indexed="12"/>
      <name val="Arial"/>
      <family val="2"/>
    </font>
    <font>
      <b/>
      <sz val="14"/>
      <name val="David"/>
      <family val="2"/>
      <charset val="177"/>
    </font>
    <font>
      <b/>
      <sz val="11"/>
      <color indexed="8"/>
      <name val="David"/>
      <family val="2"/>
      <charset val="177"/>
    </font>
    <font>
      <b/>
      <u/>
      <sz val="10"/>
      <name val="David"/>
      <family val="2"/>
      <charset val="177"/>
    </font>
    <font>
      <b/>
      <sz val="10"/>
      <name val="David"/>
      <family val="2"/>
      <charset val="177"/>
    </font>
    <font>
      <sz val="10"/>
      <color indexed="8"/>
      <name val="David"/>
      <family val="2"/>
      <charset val="177"/>
    </font>
    <font>
      <sz val="10"/>
      <color indexed="10"/>
      <name val="David"/>
      <family val="2"/>
      <charset val="177"/>
    </font>
  </fonts>
  <fills count="6">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indexed="22"/>
        <bgColor indexed="64"/>
      </patternFill>
    </fill>
    <fill>
      <patternFill patternType="solid">
        <fgColor indexed="26"/>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s>
  <cellStyleXfs count="6">
    <xf numFmtId="0" fontId="0" fillId="0" borderId="0"/>
    <xf numFmtId="0" fontId="1" fillId="0" borderId="0">
      <alignment wrapText="1"/>
    </xf>
    <xf numFmtId="0" fontId="1" fillId="0" borderId="0"/>
    <xf numFmtId="0" fontId="6" fillId="0" borderId="0" applyNumberFormat="0" applyFill="0" applyBorder="0" applyAlignment="0" applyProtection="0">
      <alignment vertical="top"/>
      <protection locked="0"/>
    </xf>
    <xf numFmtId="0" fontId="1" fillId="0" borderId="0">
      <alignment wrapText="1"/>
    </xf>
    <xf numFmtId="9" fontId="1" fillId="0" borderId="0" applyFont="0" applyFill="0" applyBorder="0" applyAlignment="0" applyProtection="0"/>
  </cellStyleXfs>
  <cellXfs count="46">
    <xf numFmtId="0" fontId="0" fillId="0" borderId="0" xfId="0"/>
    <xf numFmtId="0" fontId="2" fillId="0" borderId="0" xfId="1" applyFont="1" applyBorder="1" applyAlignment="1" applyProtection="1">
      <alignment horizontal="right" readingOrder="2"/>
    </xf>
    <xf numFmtId="0" fontId="3" fillId="0" borderId="0" xfId="2" applyFont="1" applyProtection="1"/>
    <xf numFmtId="0" fontId="1" fillId="0" borderId="0" xfId="2"/>
    <xf numFmtId="0" fontId="4" fillId="2" borderId="0" xfId="1" applyFont="1" applyFill="1" applyBorder="1" applyAlignment="1" applyProtection="1">
      <alignment horizontal="right" vertical="center"/>
    </xf>
    <xf numFmtId="0" fontId="5" fillId="0" borderId="0" xfId="2" applyFont="1" applyProtection="1"/>
    <xf numFmtId="0" fontId="6" fillId="3" borderId="0" xfId="3" applyFill="1" applyAlignment="1" applyProtection="1"/>
    <xf numFmtId="0" fontId="7" fillId="0" borderId="0" xfId="2" applyFont="1" applyProtection="1"/>
    <xf numFmtId="0" fontId="8" fillId="0" borderId="0" xfId="4" applyFont="1" applyFill="1" applyBorder="1" applyAlignment="1" applyProtection="1">
      <alignment horizontal="right" vertical="center"/>
    </xf>
    <xf numFmtId="0" fontId="3" fillId="0" borderId="0" xfId="2" applyFont="1" applyFill="1" applyBorder="1" applyProtection="1"/>
    <xf numFmtId="0" fontId="9" fillId="4" borderId="1" xfId="2" applyFont="1" applyFill="1" applyBorder="1" applyAlignment="1" applyProtection="1">
      <alignment horizontal="center" vertical="center" wrapText="1"/>
    </xf>
    <xf numFmtId="0" fontId="10" fillId="4" borderId="2" xfId="2" applyFont="1" applyFill="1" applyBorder="1" applyAlignment="1" applyProtection="1">
      <alignment horizontal="center" vertical="top" wrapText="1"/>
    </xf>
    <xf numFmtId="0" fontId="10" fillId="4" borderId="3" xfId="2" applyFont="1" applyFill="1" applyBorder="1" applyAlignment="1" applyProtection="1">
      <alignment horizontal="center" vertical="top" wrapText="1"/>
    </xf>
    <xf numFmtId="0" fontId="10" fillId="4" borderId="4" xfId="2" applyFont="1" applyFill="1" applyBorder="1" applyAlignment="1" applyProtection="1">
      <alignment horizontal="center" vertical="top" wrapText="1"/>
    </xf>
    <xf numFmtId="0" fontId="9" fillId="4" borderId="5" xfId="2" applyFont="1" applyFill="1" applyBorder="1" applyAlignment="1" applyProtection="1">
      <alignment horizontal="center" vertical="center" wrapText="1"/>
    </xf>
    <xf numFmtId="0" fontId="10" fillId="4" borderId="6" xfId="2" applyFont="1" applyFill="1" applyBorder="1" applyAlignment="1" applyProtection="1">
      <alignment vertical="top" wrapText="1"/>
    </xf>
    <xf numFmtId="0" fontId="10" fillId="4" borderId="7" xfId="2" applyFont="1" applyFill="1" applyBorder="1" applyAlignment="1" applyProtection="1">
      <alignment horizontal="center" vertical="top" wrapText="1"/>
    </xf>
    <xf numFmtId="0" fontId="10" fillId="4" borderId="7" xfId="2" applyFont="1" applyFill="1" applyBorder="1" applyAlignment="1" applyProtection="1">
      <alignment horizontal="center" vertical="top" wrapText="1" readingOrder="2"/>
    </xf>
    <xf numFmtId="0" fontId="10" fillId="4" borderId="8" xfId="2" applyFont="1" applyFill="1" applyBorder="1" applyAlignment="1" applyProtection="1">
      <alignment horizontal="center" vertical="top" wrapText="1" readingOrder="2"/>
    </xf>
    <xf numFmtId="0" fontId="10" fillId="4" borderId="9" xfId="2" applyFont="1" applyFill="1" applyBorder="1" applyAlignment="1" applyProtection="1">
      <alignment horizontal="center" vertical="top" wrapText="1" readingOrder="2"/>
    </xf>
    <xf numFmtId="0" fontId="10" fillId="4" borderId="6" xfId="2" applyFont="1" applyFill="1" applyBorder="1" applyAlignment="1" applyProtection="1">
      <alignment horizontal="right" vertical="top" wrapText="1"/>
    </xf>
    <xf numFmtId="0" fontId="9" fillId="4" borderId="10" xfId="2" applyFont="1" applyFill="1" applyBorder="1" applyAlignment="1" applyProtection="1">
      <alignment horizontal="center" vertical="center" wrapText="1"/>
    </xf>
    <xf numFmtId="164" fontId="10" fillId="4" borderId="11" xfId="2" applyNumberFormat="1" applyFont="1" applyFill="1" applyBorder="1" applyAlignment="1" applyProtection="1">
      <alignment horizontal="center" vertical="top" wrapText="1"/>
    </xf>
    <xf numFmtId="49" fontId="10" fillId="4" borderId="12" xfId="2" applyNumberFormat="1" applyFont="1" applyFill="1" applyBorder="1" applyAlignment="1" applyProtection="1">
      <alignment horizontal="center" vertical="top" wrapText="1"/>
    </xf>
    <xf numFmtId="49" fontId="10" fillId="4" borderId="13" xfId="2" applyNumberFormat="1" applyFont="1" applyFill="1" applyBorder="1" applyAlignment="1" applyProtection="1">
      <alignment horizontal="center" vertical="top" wrapText="1"/>
    </xf>
    <xf numFmtId="49" fontId="10" fillId="4" borderId="9" xfId="2" applyNumberFormat="1" applyFont="1" applyFill="1" applyBorder="1" applyAlignment="1" applyProtection="1">
      <alignment horizontal="center" vertical="top" wrapText="1"/>
    </xf>
    <xf numFmtId="49" fontId="10" fillId="4" borderId="11" xfId="2" applyNumberFormat="1" applyFont="1" applyFill="1" applyBorder="1" applyAlignment="1" applyProtection="1">
      <alignment horizontal="center" vertical="top" wrapText="1"/>
    </xf>
    <xf numFmtId="49" fontId="10" fillId="4" borderId="14" xfId="2" applyNumberFormat="1" applyFont="1" applyFill="1" applyBorder="1" applyAlignment="1" applyProtection="1">
      <alignment horizontal="center" vertical="top" wrapText="1"/>
    </xf>
    <xf numFmtId="0" fontId="3" fillId="5" borderId="10" xfId="2" applyFont="1" applyFill="1" applyBorder="1" applyAlignment="1" applyProtection="1">
      <alignment horizontal="right" vertical="center" wrapText="1"/>
    </xf>
    <xf numFmtId="9" fontId="11" fillId="5" borderId="11" xfId="4" applyNumberFormat="1" applyFont="1" applyFill="1" applyBorder="1" applyAlignment="1" applyProtection="1">
      <alignment horizontal="center" vertical="center" wrapText="1" readingOrder="2"/>
    </xf>
    <xf numFmtId="9" fontId="11" fillId="5" borderId="15" xfId="4" applyNumberFormat="1" applyFont="1" applyFill="1" applyBorder="1" applyAlignment="1" applyProtection="1">
      <alignment horizontal="center" vertical="center" wrapText="1" readingOrder="2"/>
    </xf>
    <xf numFmtId="9" fontId="3" fillId="0" borderId="0" xfId="2" applyNumberFormat="1" applyFont="1" applyProtection="1"/>
    <xf numFmtId="0" fontId="10" fillId="0" borderId="0" xfId="2" applyFont="1" applyAlignment="1" applyProtection="1">
      <alignment horizontal="right" readingOrder="2"/>
    </xf>
    <xf numFmtId="0" fontId="3" fillId="0" borderId="0" xfId="2" applyFont="1" applyAlignment="1" applyProtection="1">
      <alignment horizontal="right" readingOrder="2"/>
    </xf>
    <xf numFmtId="0" fontId="1" fillId="0" borderId="0" xfId="2" applyProtection="1"/>
    <xf numFmtId="0" fontId="3" fillId="0" borderId="0" xfId="2" applyFont="1" applyAlignment="1">
      <alignment horizontal="right" wrapText="1" readingOrder="2"/>
    </xf>
    <xf numFmtId="0" fontId="3" fillId="0" borderId="0" xfId="2" applyFont="1" applyAlignment="1" applyProtection="1">
      <alignment horizontal="right" wrapText="1" readingOrder="2"/>
    </xf>
    <xf numFmtId="0" fontId="1" fillId="0" borderId="0" xfId="2" applyAlignment="1" applyProtection="1">
      <alignment horizontal="right" readingOrder="2"/>
    </xf>
    <xf numFmtId="0" fontId="1" fillId="0" borderId="0" xfId="2" applyAlignment="1" applyProtection="1"/>
    <xf numFmtId="0" fontId="3" fillId="0" borderId="0" xfId="2" applyFont="1"/>
    <xf numFmtId="0" fontId="3" fillId="0" borderId="0" xfId="2" applyFont="1" applyFill="1" applyProtection="1"/>
    <xf numFmtId="0" fontId="10" fillId="4" borderId="16" xfId="2" applyFont="1" applyFill="1" applyBorder="1" applyAlignment="1" applyProtection="1">
      <alignment horizontal="center" vertical="top" wrapText="1" readingOrder="2"/>
    </xf>
    <xf numFmtId="0" fontId="10" fillId="4" borderId="17" xfId="2" applyFont="1" applyFill="1" applyBorder="1" applyAlignment="1" applyProtection="1">
      <alignment horizontal="right" vertical="top" wrapText="1"/>
    </xf>
    <xf numFmtId="49" fontId="10" fillId="4" borderId="3" xfId="2" applyNumberFormat="1" applyFont="1" applyFill="1" applyBorder="1" applyAlignment="1" applyProtection="1">
      <alignment horizontal="center" vertical="top" wrapText="1"/>
    </xf>
    <xf numFmtId="0" fontId="10" fillId="0" borderId="0" xfId="2" applyFont="1" applyAlignment="1">
      <alignment horizontal="right" readingOrder="2"/>
    </xf>
    <xf numFmtId="0" fontId="3" fillId="0" borderId="0" xfId="2" applyFont="1" applyAlignment="1" applyProtection="1"/>
  </cellXfs>
  <cellStyles count="6">
    <cellStyle name="Normal" xfId="0" builtinId="0"/>
    <cellStyle name="Normal 2" xfId="2"/>
    <cellStyle name="Normal_Aform4v2" xfId="1"/>
    <cellStyle name="Normal_Aform4v2 2" xfId="4"/>
    <cellStyle name="Percent 2" xfId="5"/>
    <cellStyle name="היפר-קישור" xfId="3"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511;&#1493;&#1508;&#1493;&#1514;%20&#1490;&#1502;&#1500;/&#1513;&#1493;&#1508;&#1496;&#1497;&#1501;/&#1491;&#1493;&#1495;%20&#1505;&#1496;&#1496;&#1497;&#1505;&#1496;&#1497;/2020/netunim_520030743_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סבר למילוי"/>
      <sheetName val="הוראות"/>
      <sheetName val="רשימת גופים"/>
      <sheetName val="כללי א1"/>
      <sheetName val="כללי ג1"/>
      <sheetName val=" בריאות א2"/>
      <sheetName val="  בריאות ג2"/>
      <sheetName val=" פנסיוני א3"/>
      <sheetName val=" פנסיוני ג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G"/>
      <sheetName val="נספח ב5 - P"/>
      <sheetName val="נספח ב5 - B"/>
      <sheetName val="ג-דוגמה"/>
    </sheetNames>
    <sheetDataSet>
      <sheetData sheetId="0" refreshError="1"/>
      <sheetData sheetId="1">
        <row r="13">
          <cell r="B13" t="str">
            <v>החברה לניהול קרן השתלמות לשופטים בע"מ</v>
          </cell>
          <cell r="F13">
            <v>2020</v>
          </cell>
          <cell r="Z13" t="str">
            <v xml:space="preserve">הנתונים ביחידות בודדות לשנת </v>
          </cell>
        </row>
        <row r="30">
          <cell r="B30" t="str">
            <v>נספח ב4 - מדדי בקשות למשיכת כספים או לקבלת קצבת זקנה (גמל)</v>
          </cell>
        </row>
        <row r="33">
          <cell r="B33" t="str">
            <v>נספח ב5 - מדדי בקשות להעברת כספים בין קופות גמל או בין מסלולי השקעה (גמל)</v>
          </cell>
        </row>
      </sheetData>
      <sheetData sheetId="2">
        <row r="3">
          <cell r="A3" t="str">
            <v>חברה מדווחת _______</v>
          </cell>
        </row>
        <row r="4">
          <cell r="A4" t="str">
            <v>איי אי ג'י ישראל חברה לביטוח בע"מ</v>
          </cell>
        </row>
        <row r="5">
          <cell r="A5" t="str">
            <v>איילון חברה לביטוח בע"מ</v>
          </cell>
        </row>
        <row r="6">
          <cell r="A6" t="str">
            <v>אליהו חברה לביטוח בע"מ</v>
          </cell>
        </row>
        <row r="7">
          <cell r="A7" t="str">
            <v>אקסלנס נשואה פנסיה (אחדות) בע"מ</v>
          </cell>
        </row>
        <row r="8">
          <cell r="A8" t="str">
            <v>ביטוח חקלאי אגודה שיתופית מרכזית בע"מ</v>
          </cell>
        </row>
        <row r="9">
          <cell r="A9" t="str">
            <v>גילעד גמלאות לעובדים דתיים בע"מ</v>
          </cell>
        </row>
        <row r="10">
          <cell r="A10" t="str">
            <v>גלעד קרן פנסיה מקיפה בע"מ</v>
          </cell>
        </row>
        <row r="11">
          <cell r="A11" t="str">
            <v>דקלה חברה לביטוח בע"מ</v>
          </cell>
        </row>
        <row r="12">
          <cell r="A12" t="str">
            <v>הכשרה חברה לביטוח בע"מ</v>
          </cell>
        </row>
        <row r="13">
          <cell r="A13" t="str">
            <v>הלמן - אלדובי קרנות פנסיה בע"מ</v>
          </cell>
        </row>
        <row r="14">
          <cell r="A14" t="str">
            <v>הפניקס בריאות חברה לביטוח בע"מ</v>
          </cell>
        </row>
        <row r="15">
          <cell r="A15" t="str">
            <v>הפניקס חברה לביטוח בע"מ</v>
          </cell>
        </row>
        <row r="16">
          <cell r="A16" t="str">
            <v>הפניקס קרנות פנסיה מאוזנות וותיקות בע"מ</v>
          </cell>
        </row>
        <row r="17">
          <cell r="A17" t="str">
            <v>הראל חברה לביטוח בע"מ</v>
          </cell>
        </row>
        <row r="18">
          <cell r="A18" t="str">
            <v>הראל ניהול קרנות פנסיה בע"מ</v>
          </cell>
        </row>
        <row r="19">
          <cell r="A19" t="str">
            <v>התאגיד המנהל של המאגר לביטוח רכב חובה ("הפול") בע"מ</v>
          </cell>
        </row>
        <row r="20">
          <cell r="A20" t="str">
            <v>יובלים -  ניהול קרנות פנסיה בע"מ</v>
          </cell>
        </row>
        <row r="21">
          <cell r="A21" t="str">
            <v>יוזמה קרן פנסיה לעצמאים בע"מ</v>
          </cell>
        </row>
        <row r="22">
          <cell r="A22" t="str">
            <v>איי. די. איי. חברה לביטוח בע"מ</v>
          </cell>
        </row>
        <row r="23">
          <cell r="A23" t="str">
            <v>אינפיניטי ניהול קופת גמל מרכזית לקצבה בע"מ</v>
          </cell>
        </row>
        <row r="24">
          <cell r="A24" t="str">
            <v>כלל ביטוח אשראי בע"מ</v>
          </cell>
        </row>
        <row r="25">
          <cell r="A25" t="str">
            <v>כלל חברה לביטוח בע"מ</v>
          </cell>
        </row>
        <row r="26">
          <cell r="A26" t="str">
            <v>לעתיד חברה לניהול קרנות פנסיה בע"מ</v>
          </cell>
        </row>
        <row r="27">
          <cell r="A27" t="str">
            <v>מבטחים מוסד לביטוח סוציאלי של העובדים בע"מ</v>
          </cell>
        </row>
        <row r="28">
          <cell r="A28" t="str">
            <v>מגדל חברה לביטוח בע"מ</v>
          </cell>
        </row>
        <row r="29">
          <cell r="A29" t="str">
            <v>מגן חברה לניהול קרנות פנסיה בע"מ</v>
          </cell>
        </row>
        <row r="30">
          <cell r="A30" t="str">
            <v>מגן קרן פנסיה מרכזית לקואופרציה ביצרנות, תחבורה ושרותים אגודה שיתופית בע"מ</v>
          </cell>
        </row>
        <row r="31">
          <cell r="A31" t="str">
            <v>מיטב פנסיה בע"מ</v>
          </cell>
        </row>
        <row r="32">
          <cell r="A32" t="str">
            <v>מיטבית - עתודות חברה לניהול קרנות פנסיה בע"מ</v>
          </cell>
        </row>
        <row r="33">
          <cell r="A33" t="str">
            <v>מנוף ניהול קרנות פנסיה בע"מ</v>
          </cell>
        </row>
        <row r="34">
          <cell r="A34" t="str">
            <v>מנורה מבטחים ביטוח בע"מ</v>
          </cell>
        </row>
        <row r="35">
          <cell r="A35" t="str">
            <v>מנורה מבטחים פנסיה בע"מ</v>
          </cell>
        </row>
        <row r="36">
          <cell r="A36" t="str">
            <v>מקפת החדשה ניהול קרנות פנסיה ותגמולים בע"מ</v>
          </cell>
        </row>
        <row r="37">
          <cell r="A37" t="str">
            <v>ש. שלמה חברה לביטוח בע''מ</v>
          </cell>
        </row>
        <row r="38">
          <cell r="A38" t="str">
            <v>נתיב קרן הפנסיה של פועלי ועובדי מפעלי משק ההסתדרות בע"מ</v>
          </cell>
        </row>
        <row r="39">
          <cell r="A39" t="str">
            <v>ספרינג - ניהול קרן פנסיה בע"מ</v>
          </cell>
        </row>
        <row r="40">
          <cell r="A40" t="str">
            <v>עמית קופה לפנסיה ותגמולים בע"מ</v>
          </cell>
        </row>
        <row r="41">
          <cell r="A41" t="str">
            <v>עתודות קרן פנסיה לשכירים ועצמאים בע"מ</v>
          </cell>
        </row>
        <row r="42">
          <cell r="A42" t="str">
            <v>קופה לתגמולים ופנסיה של עובדי הסוכנות היהודית לא"י בע"מ</v>
          </cell>
        </row>
        <row r="43">
          <cell r="A43" t="str">
            <v>קופת הפנסיה לעובדי הדסה בע"מ</v>
          </cell>
        </row>
        <row r="44">
          <cell r="A44" t="str">
            <v>קופת הפנסיה של הסתדרות העובדים הלאומית בע"מ</v>
          </cell>
        </row>
        <row r="45">
          <cell r="A45" t="str">
            <v>קרן ביטוח ופנסיה לפועלים חקלאים ובלתי מקצועיים בישראל אגודה שיתופית בע"מ</v>
          </cell>
        </row>
        <row r="46">
          <cell r="A46" t="str">
            <v>קרן הביטוח והפנסיה של פועלי בנין ועבודות ציבוריות אגודה שיתופית בע"מ</v>
          </cell>
        </row>
        <row r="47">
          <cell r="A47" t="str">
            <v>קרן הגמלאות המרכזית של עובדי ההסתדרות בע"מ</v>
          </cell>
        </row>
        <row r="48">
          <cell r="A48" t="str">
            <v>קרן הגמלאות של חברי אגד בע"מ</v>
          </cell>
        </row>
        <row r="49">
          <cell r="A49" t="str">
            <v>קרן הגמלאות של חברי דן בע"מ</v>
          </cell>
        </row>
        <row r="50">
          <cell r="A50" t="str">
            <v>קרן מקפת מרכז לפנסיה ותגמולים אגודה שיתופית בע"מ</v>
          </cell>
        </row>
        <row r="51">
          <cell r="A51" t="str">
            <v>קרנית-קרן לפיצוי נפגעי  תאונות דרכים</v>
          </cell>
        </row>
        <row r="52">
          <cell r="A52" t="str">
            <v>שומרה חברה לביטוח בע"מ</v>
          </cell>
        </row>
        <row r="53">
          <cell r="A53" t="str">
            <v>שירביט חברה לביטוח בע"מ</v>
          </cell>
        </row>
        <row r="54">
          <cell r="A54" t="str">
            <v>אי.בי.אי גמל בע"מ</v>
          </cell>
        </row>
        <row r="55">
          <cell r="A55" t="str">
            <v>איי.אר.איי ישראל בע"מ</v>
          </cell>
        </row>
        <row r="56">
          <cell r="A56" t="str">
            <v>איילון חברה לניהול קופות גמל בע"מ</v>
          </cell>
        </row>
        <row r="57">
          <cell r="A57" t="str">
            <v>אינפיניטי גמל בע"מ</v>
          </cell>
        </row>
        <row r="58">
          <cell r="A58" t="str">
            <v>איפקס ניהול קופות גמל בע"מ</v>
          </cell>
        </row>
        <row r="59">
          <cell r="A59" t="str">
            <v>אלטשולר שחם קופות גמל בע"מ</v>
          </cell>
        </row>
        <row r="60">
          <cell r="A60" t="str">
            <v>אנליסט קופות גמל בע"מ</v>
          </cell>
        </row>
        <row r="61">
          <cell r="A61" t="str">
            <v>אסיף חברה לניהול קופ"ג בע"מ</v>
          </cell>
        </row>
        <row r="62">
          <cell r="A62" t="str">
            <v>אפסילון ניהול קופות גמל בע"מ</v>
          </cell>
        </row>
        <row r="63">
          <cell r="A63" t="str">
            <v>אפקים בע"מ</v>
          </cell>
        </row>
        <row r="64">
          <cell r="A64" t="str">
            <v>אקסלנס - קופות מזרחי לשעבר בע"מ</v>
          </cell>
        </row>
        <row r="65">
          <cell r="A65" t="str">
            <v>אקסלנס נשואה גמל בע"מ</v>
          </cell>
        </row>
        <row r="66">
          <cell r="A66" t="str">
            <v>ארם גמולים - חברה לניהול קופות גמל בע''מ</v>
          </cell>
        </row>
        <row r="67">
          <cell r="A67" t="str">
            <v>ב'ת למ'ד דל'ת בע"מ</v>
          </cell>
        </row>
        <row r="68">
          <cell r="A68" t="str">
            <v>בר קרן גמולים בע"מ</v>
          </cell>
        </row>
        <row r="69">
          <cell r="A69" t="str">
            <v>גאון גמל בע"מ</v>
          </cell>
        </row>
        <row r="70">
          <cell r="A70" t="str">
            <v>גד גמולים חברה לניהול קופות גמל בע"מ</v>
          </cell>
        </row>
        <row r="71">
          <cell r="A71" t="str">
            <v>גל גמל למורים - חברה לניהול קופות גמל למורים בע"מ</v>
          </cell>
        </row>
        <row r="72">
          <cell r="A72" t="str">
            <v>דפנה ניהול קופות גמל בע"מ</v>
          </cell>
        </row>
        <row r="73">
          <cell r="A73" t="str">
            <v>דש ניהול קופות גמל בע"מ</v>
          </cell>
        </row>
        <row r="74">
          <cell r="A74" t="str">
            <v>האוגר קופה לחסכון תגמולים לעצמאים בע"מ</v>
          </cell>
        </row>
        <row r="75">
          <cell r="A75" t="str">
            <v>הגומל קופת גמל למורים וגננות בע"מ</v>
          </cell>
        </row>
        <row r="76">
          <cell r="A76" t="str">
            <v>החברה המנהלת של מינהל קרן ההשתלמות לפקידים עובדי המנהל והשירותים בע"מ</v>
          </cell>
        </row>
        <row r="77">
          <cell r="A77" t="str">
            <v>החברה המנהלת של רום קרן ההשתלמות לעובדי הרשויות המקומיות בע"מ</v>
          </cell>
        </row>
        <row r="78">
          <cell r="A78" t="str">
            <v>החברה לניהול קרן השתלמות לעובדי המדינה בע"מ</v>
          </cell>
        </row>
        <row r="79">
          <cell r="A79" t="str">
            <v>החברה לניהול קרן השתלמות לשופטים בע"מ</v>
          </cell>
        </row>
        <row r="80">
          <cell r="A80" t="str">
            <v>היהלום - א.ש. לבטוח הדדי של חברי בורסת היהלומים</v>
          </cell>
        </row>
        <row r="81">
          <cell r="A81" t="str">
            <v>הלמן - אלדובי קופות גמל בע"מ</v>
          </cell>
        </row>
        <row r="82">
          <cell r="A82" t="str">
            <v>הנדסאים וטכנאים - חברה לניהול קופות גמל בע"מ</v>
          </cell>
        </row>
        <row r="83">
          <cell r="A83" t="str">
            <v>הסת' האקדמאים במח"ר, ניהול קופו"ג בע"מ</v>
          </cell>
        </row>
        <row r="84">
          <cell r="A84" t="str">
            <v>הפניקס פנסיה וגמל בע"מ</v>
          </cell>
        </row>
        <row r="85">
          <cell r="A85" t="str">
            <v>הראל גמל בע"מ</v>
          </cell>
        </row>
        <row r="86">
          <cell r="A86" t="str">
            <v>וויזר קופות גמל בע"מ</v>
          </cell>
        </row>
        <row r="87">
          <cell r="A87" t="str">
            <v>חברה לניהול קופות גמל של העובדים באוניברסיטה העברית בירושלים בע"מ</v>
          </cell>
        </row>
        <row r="88">
          <cell r="A88" t="str">
            <v>חברה לניהול קופות גמל של העובדים בעיריית תל - אביב יפו בע"מ</v>
          </cell>
        </row>
        <row r="89">
          <cell r="A89" t="str">
            <v>חברה לניהול קופות גמל של הפקידים והפועלים בעירית רמת גן בע"מ</v>
          </cell>
        </row>
        <row r="90">
          <cell r="A90" t="str">
            <v>חן יהב החברה לניהול קופות גמל בע"מ</v>
          </cell>
        </row>
        <row r="91">
          <cell r="A91" t="str">
            <v>חסכון יהב בע"מ</v>
          </cell>
        </row>
        <row r="92">
          <cell r="A92" t="str">
            <v>יהב - קרן השתלמות וחסכון לאחים ואחיות בע"מ</v>
          </cell>
        </row>
        <row r="93">
          <cell r="A93" t="str">
            <v>יהב - קרן השתלמות וחסכון לרופאים בע"מ</v>
          </cell>
        </row>
        <row r="94">
          <cell r="A94" t="str">
            <v>יהב - קרן השתלמות וחסכון פ.ר.ח. בע"מ</v>
          </cell>
        </row>
        <row r="95">
          <cell r="A95" t="str">
            <v>יהב השתלמות וחסכון בע"מ</v>
          </cell>
        </row>
        <row r="96">
          <cell r="A96" t="str">
            <v>יהבית קופת הגמל שליד ליד בנק יהב לעובדי המדינה בע"מ</v>
          </cell>
        </row>
        <row r="97">
          <cell r="A97" t="str">
            <v>יובלים - ניהול קופות גמל וקרן השתלמות (1996) בע"מ</v>
          </cell>
        </row>
        <row r="98">
          <cell r="A98" t="str">
            <v>יובנק ניהול קופות גמל (2005) בע"מ</v>
          </cell>
        </row>
        <row r="99">
          <cell r="A99" t="str">
            <v>יונט ניהול קופות גמל בע"מ</v>
          </cell>
        </row>
        <row r="100">
          <cell r="A100" t="str">
            <v>ילין לפידות ניהול קופות גמל בע"מ</v>
          </cell>
        </row>
        <row r="101">
          <cell r="A101" t="str">
            <v>ישיר בית השקעות (קופות גמל) בע"מ</v>
          </cell>
        </row>
        <row r="102">
          <cell r="A102" t="str">
            <v>כור-תדיראן גמל בע"מ</v>
          </cell>
        </row>
        <row r="103">
          <cell r="A103" t="str">
            <v>לאומי קמ"פ בע"מ</v>
          </cell>
        </row>
        <row r="104">
          <cell r="A104" t="str">
            <v>להבה - קרן השתלמות בע"מ</v>
          </cell>
        </row>
        <row r="105">
          <cell r="A105" t="str">
            <v>מבטחים מוסד לביטוח סוציאלי של העובדים בע"מ</v>
          </cell>
        </row>
        <row r="106">
          <cell r="A106" t="str">
            <v>מגדל גמל פלטינום בע"מ</v>
          </cell>
        </row>
        <row r="107">
          <cell r="A107" t="str">
            <v>מגדל ניהול קופות גמל בע"מ</v>
          </cell>
        </row>
        <row r="108">
          <cell r="A108" t="str">
            <v>מגן קרן פנסיה מרכזית בע"מ-ק.גמל</v>
          </cell>
        </row>
        <row r="109">
          <cell r="A109" t="str">
            <v>מחוג - מינהל גמל לעובדי חברת חשמל לישראל בע"מ</v>
          </cell>
        </row>
        <row r="110">
          <cell r="A110" t="str">
            <v>מיטב דש גמל ופנסיה בע"מ</v>
          </cell>
        </row>
        <row r="111">
          <cell r="A111" t="str">
            <v>מיטב דש השקעות בע"מ</v>
          </cell>
        </row>
        <row r="112">
          <cell r="A112" t="str">
            <v>מילניום גמל והשתלמות בע"מ</v>
          </cell>
        </row>
        <row r="113">
          <cell r="A113" t="str">
            <v>מישור קרן השתלמות על יסודיים בע"מ</v>
          </cell>
        </row>
        <row r="114">
          <cell r="A114" t="str">
            <v>מנורה מבטחים גמל בע"מ</v>
          </cell>
        </row>
        <row r="115">
          <cell r="A115" t="str">
            <v>מקפת החדשה ניהול קופות גמל בע"מ</v>
          </cell>
        </row>
        <row r="116">
          <cell r="A116" t="str">
            <v>מרכנתיל ניהול קופות גמל בע"מ</v>
          </cell>
        </row>
        <row r="117">
          <cell r="A117" t="str">
            <v>נגב קופה לפיצויים</v>
          </cell>
        </row>
        <row r="118">
          <cell r="A118" t="str">
            <v>נתיב קרן הפנסיה של פועלי ועובדי מפעלי משק ההסתדרות בע"מ (נתיב גמל)</v>
          </cell>
        </row>
        <row r="119">
          <cell r="A119" t="str">
            <v>סמל חברה לניהול קופות גמל בע"מ</v>
          </cell>
        </row>
        <row r="120">
          <cell r="A120" t="str">
            <v>עגור – חברה לניהול קרנות השתלמות וקופות גמל בע"מ</v>
          </cell>
        </row>
        <row r="121">
          <cell r="A121" t="str">
            <v>עו"ס - חברה לניהול קופות גמל בע"מ</v>
          </cell>
        </row>
        <row r="122">
          <cell r="A122" t="str">
            <v>עומר קרן לביטוח הדדי</v>
          </cell>
        </row>
        <row r="123">
          <cell r="A123" t="str">
            <v>עוצ"מ קופ"ג של עובדי ציבור במושבים בע"מ</v>
          </cell>
        </row>
        <row r="124">
          <cell r="A124" t="str">
            <v>עמ"י - חברה לניהול קופות גמל ענפיות בע"מ</v>
          </cell>
        </row>
        <row r="125">
          <cell r="A125" t="str">
            <v>עמית קופה לפנסיה ותגמולים בע"מ</v>
          </cell>
        </row>
        <row r="126">
          <cell r="A126" t="str">
            <v>עתודה - קופת תגמולים ופיצויים בנתניה א.ש. בע"מ</v>
          </cell>
        </row>
        <row r="127">
          <cell r="A127" t="str">
            <v>עתידית קופות גמל בע"מ</v>
          </cell>
        </row>
        <row r="128">
          <cell r="A128" t="str">
            <v>פסגות אופק גמל בע"מ</v>
          </cell>
        </row>
        <row r="129">
          <cell r="A129" t="str">
            <v>פסגות חברה לביטוח (פ.ב) בע"מ</v>
          </cell>
        </row>
        <row r="130">
          <cell r="A130" t="str">
            <v>פריזמה קופות גמל בע"מ</v>
          </cell>
        </row>
        <row r="131">
          <cell r="A131" t="str">
            <v>פריזמה קופות גמל החדשה בע"מ</v>
          </cell>
        </row>
        <row r="132">
          <cell r="A132" t="str">
            <v>פרפקט קופות גמל בע"מ</v>
          </cell>
        </row>
        <row r="133">
          <cell r="A133" t="str">
            <v>ק.ה.ר הקרן השתלמות לרוקחים בע"מ</v>
          </cell>
        </row>
        <row r="134">
          <cell r="A134" t="str">
            <v>ק.ל.ע. - קרן השתלמות לעובדים סוציאליים בע"מ</v>
          </cell>
        </row>
        <row r="135">
          <cell r="A135" t="str">
            <v>ק.ס.מ. קרן השתלמות לביוכימאים  ומקרוביולוגים בע"מ</v>
          </cell>
        </row>
        <row r="136">
          <cell r="A136" t="str">
            <v>קהל קרן השתלמות לעובדים בע"מ</v>
          </cell>
        </row>
        <row r="137">
          <cell r="A137" t="str">
            <v>קו הבריאות קופת תגמולים ופיצויים בע"מ</v>
          </cell>
        </row>
        <row r="138">
          <cell r="A138" t="str">
            <v>קואטרו גמל בע"מ</v>
          </cell>
        </row>
        <row r="139">
          <cell r="A139" t="str">
            <v>קובץ - חברה לניהול קופ"ג בע"מ</v>
          </cell>
        </row>
        <row r="140">
          <cell r="A140" t="str">
            <v>קופ"ג לעוב' אקדמאים של אוני' ת"א</v>
          </cell>
        </row>
        <row r="141">
          <cell r="A141" t="str">
            <v>קופ"ג של העובדים בבתי הקולנוע א. ש. בע"מ</v>
          </cell>
        </row>
        <row r="142">
          <cell r="A142" t="str">
            <v>קופ"ג של הפקידים והפועלים בעירית רמת גן</v>
          </cell>
        </row>
        <row r="143">
          <cell r="A143" t="str">
            <v>קופ"ג של עובדי מגדל - חברה לבטוח בע"מ</v>
          </cell>
        </row>
        <row r="144">
          <cell r="A144" t="str">
            <v>קופ"ג של עובדי מפעל נייר אמריקאיים ישראלים בע"מ</v>
          </cell>
        </row>
        <row r="145">
          <cell r="A145" t="str">
            <v>קופ"ג של פקידי צים בע"מ</v>
          </cell>
        </row>
        <row r="146">
          <cell r="A146" t="str">
            <v>קופה לחסכון ועזרה הדדית של משה"ב בע"מ</v>
          </cell>
        </row>
        <row r="147">
          <cell r="A147" t="str">
            <v>קופת גמל לעובדים חודשיים בתעשייה הצבאית בע"מ</v>
          </cell>
        </row>
        <row r="148">
          <cell r="A148" t="str">
            <v>קופת הפיצויים של עובדי אמישראגז בע"מ</v>
          </cell>
        </row>
        <row r="149">
          <cell r="A149" t="str">
            <v>קופת התגמולים של עובדי "אליאנס" מפעלי צמיגים וגומי בע"מ - אגודה שיתופית בע"מ</v>
          </cell>
        </row>
        <row r="150">
          <cell r="A150" t="str">
            <v>קופת התגמולים של עובדי בנק אגוד לישראל בע"מ</v>
          </cell>
        </row>
        <row r="151">
          <cell r="A151" t="str">
            <v>קופת התגמולים של עובדי מוסדות הסתדרות העובדים הלאומית בא"י אג"ש בע"מ</v>
          </cell>
        </row>
        <row r="152">
          <cell r="A152" t="str">
            <v>קופת התגמולים של עובדי תה"ל בע"מ</v>
          </cell>
        </row>
        <row r="153">
          <cell r="A153" t="str">
            <v>קופת התגמולים של פקידי ב.ד.ל. בע"מ</v>
          </cell>
        </row>
        <row r="154">
          <cell r="A154" t="str">
            <v>קופת התגמולים של פקידי בנק לאומי לישראל בע"מ</v>
          </cell>
        </row>
        <row r="155">
          <cell r="A155" t="str">
            <v>קופת התגמולים של פקידי בנק לאומי למשכנתאות בע"מ</v>
          </cell>
        </row>
        <row r="156">
          <cell r="A156" t="str">
            <v>קופת התגמולים של פקידי מרכנתיל דיסקונט בע"מ</v>
          </cell>
        </row>
        <row r="157">
          <cell r="A157" t="str">
            <v>קופת תגמולים ופנסיה של עובדי הסוכנות היהודית לא"י בע"מ</v>
          </cell>
        </row>
        <row r="158">
          <cell r="A158" t="str">
            <v>קופת תגמולים יניב בהתישבות הדתית - א.ש. בע"מ</v>
          </cell>
        </row>
        <row r="159">
          <cell r="A159" t="str">
            <v>קופת תגמולים לעובדי האוניברסיטה העברית ירושלים בע"מ</v>
          </cell>
        </row>
        <row r="160">
          <cell r="A160" t="str">
            <v>קופת תגמולים של הקואופרציה הצרכנית א.ש. בע"מ</v>
          </cell>
        </row>
        <row r="161">
          <cell r="A161" t="str">
            <v>קופת תגמולים של עובדי אל על נתיבי אוויר לישראל בע"מ אגודה שיתופית</v>
          </cell>
        </row>
        <row r="162">
          <cell r="A162" t="str">
            <v>קופת תגמולים של עובדי בנק אוצר החייל בע"מ</v>
          </cell>
        </row>
        <row r="163">
          <cell r="A163" t="str">
            <v>קופת תגמולים של עובדי התעשיה האוירית לישראל בע"מ</v>
          </cell>
        </row>
        <row r="164">
          <cell r="A164" t="str">
            <v>קופת"ג של עובדי עירית חיפה</v>
          </cell>
        </row>
        <row r="165">
          <cell r="A165" t="str">
            <v>קידמה חברה לניהול קופות גמל בע"מ</v>
          </cell>
        </row>
        <row r="166">
          <cell r="A166" t="str">
            <v>קרן בטוח ופנסיה לפועלים חקלאים ובלתי מקצועיים בישראל אג' שיתופית בע"מ</v>
          </cell>
        </row>
        <row r="167">
          <cell r="A167" t="str">
            <v>קרן ביטוח הדדי לחברי הסתדרות עובדי המדינה בישראל בע"מ</v>
          </cell>
        </row>
        <row r="168">
          <cell r="A168" t="str">
            <v>קרן הביטוח ופנסיה של פועלי בניין ועבודות ציבוריות אגודה שיתופית בע"מ</v>
          </cell>
        </row>
        <row r="169">
          <cell r="A169" t="str">
            <v>קרן הביטוח ופנסיה של פועלי בנין ועבודות ציבוריות אגודה שיתופית בע"מ</v>
          </cell>
        </row>
        <row r="170">
          <cell r="A170" t="str">
            <v>קרן השת' לעובדים בע"מ</v>
          </cell>
        </row>
        <row r="171">
          <cell r="A171" t="str">
            <v>קרן השתלמות לאקדמאים במדעי החברה והרוח בע"מ</v>
          </cell>
        </row>
        <row r="172">
          <cell r="A172" t="str">
            <v>קרן השתלמות להנדסאים וטכנאים בע"מ</v>
          </cell>
        </row>
        <row r="173">
          <cell r="A173" t="str">
            <v>קרן השתלמות לחברי עוצ"מ בע"מ</v>
          </cell>
        </row>
        <row r="174">
          <cell r="A174" t="str">
            <v>קרן השתלמות למהנדסים בע"מ</v>
          </cell>
        </row>
        <row r="175">
          <cell r="A175" t="str">
            <v>קרן השתלמות למורים העל יסודיים בע"מ</v>
          </cell>
        </row>
        <row r="176">
          <cell r="A176" t="str">
            <v>קרנות השתלמות למורים וגננות – חברה מנהלת בע"מ</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הקואופרציה הצרכנית  א.ש. בע"מ</v>
          </cell>
        </row>
        <row r="180">
          <cell r="A180" t="str">
            <v>קרן השתלמות לעובדים גלעד בע"מ - הנהלה ציבורית</v>
          </cell>
        </row>
        <row r="181">
          <cell r="A181" t="str">
            <v>קרן השתלמות של עובדי חברת חשמל בע"מ</v>
          </cell>
        </row>
        <row r="182">
          <cell r="A182" t="str">
            <v>קרן השתלמות של עובדים המדורגים בדירוג העיתונאים בע"מ</v>
          </cell>
        </row>
        <row r="183">
          <cell r="A183" t="str">
            <v>קרנות השתלמות מורים תיכוניים מורי סמינרים ומפקחים – חברה מנהלת בע"מ</v>
          </cell>
        </row>
        <row r="184">
          <cell r="A184" t="str">
            <v>קרן חופשה לפועלי בנין ועבודות ציבוריות בע"מ</v>
          </cell>
        </row>
        <row r="185">
          <cell r="A185" t="str">
            <v>קרן חסכון לצבא קבע בע"מ</v>
          </cell>
        </row>
        <row r="186">
          <cell r="A186" t="str">
            <v>קרן מקפת א.ש. בע"מ</v>
          </cell>
        </row>
        <row r="187">
          <cell r="A187" t="str">
            <v>רעות - קרן השתלמות</v>
          </cell>
        </row>
        <row r="188">
          <cell r="A188" t="str">
            <v>רשף - חברה לניהול קופת גמל למורים בע"מ</v>
          </cell>
        </row>
        <row r="189">
          <cell r="A189" t="str">
            <v>שדות - חברה לניהול קופות גמל בע"מ</v>
          </cell>
        </row>
        <row r="190">
          <cell r="A190" t="str">
            <v>שובל - חברה לניהול קופת גמל מפעלית בע"מ</v>
          </cell>
        </row>
        <row r="191">
          <cell r="A191" t="str">
            <v>שחר - חברה לניהול קופת גמל מפעלית למהנדסים בע"מ</v>
          </cell>
        </row>
        <row r="192">
          <cell r="A192" t="str">
            <v>שיבולת קופת תגמולים בע"מ</v>
          </cell>
        </row>
        <row r="193">
          <cell r="A193" t="str">
            <v>תגמולים במושבים בע"מ</v>
          </cell>
        </row>
        <row r="194">
          <cell r="A194" t="str">
            <v>תגמולים של עובדים בעירית ת"א-יפו א.ש. בע"מ</v>
          </cell>
        </row>
        <row r="195">
          <cell r="A195" t="str">
            <v>תמיר פישמן גמל והשתלמות בע"מ</v>
          </cell>
        </row>
      </sheetData>
      <sheetData sheetId="3" refreshError="1"/>
      <sheetData sheetId="4" refreshError="1"/>
      <sheetData sheetId="5" refreshError="1"/>
      <sheetData sheetId="6" refreshError="1"/>
      <sheetData sheetId="7" refreshError="1"/>
      <sheetData sheetId="8" refreshError="1"/>
      <sheetData sheetId="9">
        <row r="14">
          <cell r="D14">
            <v>45</v>
          </cell>
          <cell r="E14">
            <v>41</v>
          </cell>
          <cell r="F14">
            <v>4</v>
          </cell>
          <cell r="K14">
            <v>0</v>
          </cell>
        </row>
      </sheetData>
      <sheetData sheetId="10" refreshError="1"/>
      <sheetData sheetId="11" refreshError="1"/>
      <sheetData sheetId="12">
        <row r="14">
          <cell r="D14">
            <v>45</v>
          </cell>
          <cell r="E14">
            <v>1</v>
          </cell>
          <cell r="F14">
            <v>34</v>
          </cell>
          <cell r="G14">
            <v>10</v>
          </cell>
          <cell r="K14">
            <v>1</v>
          </cell>
          <cell r="M14">
            <v>1</v>
          </cell>
          <cell r="R14">
            <v>0</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row r="17">
          <cell r="N17" t="str">
            <v xml:space="preserve"> חסר טלפון של איש קשר</v>
          </cell>
        </row>
      </sheetData>
      <sheetData sheetId="1"/>
      <sheetData sheetId="2">
        <row r="2">
          <cell r="A2" t="str">
            <v xml:space="preserve">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xml:space="preserve">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AD17"/>
  <sheetViews>
    <sheetView rightToLeft="1" workbookViewId="0"/>
  </sheetViews>
  <sheetFormatPr defaultColWidth="8" defaultRowHeight="12.75" x14ac:dyDescent="0.2"/>
  <cols>
    <col min="1" max="1" width="2.125" style="34" customWidth="1"/>
    <col min="2" max="2" width="18.375" style="34" customWidth="1"/>
    <col min="3" max="8" width="5.5" style="34" customWidth="1"/>
    <col min="9" max="9" width="6.5" style="34" customWidth="1"/>
    <col min="10" max="10" width="6.125" style="34" customWidth="1"/>
    <col min="11" max="15" width="5.125" style="34" customWidth="1"/>
    <col min="16" max="16" width="6.875" style="34" customWidth="1"/>
    <col min="17" max="30" width="8" style="3"/>
    <col min="31" max="16384" width="8" style="34"/>
  </cols>
  <sheetData>
    <row r="1" spans="2:16" ht="18.75" x14ac:dyDescent="0.3">
      <c r="B1" s="1" t="str">
        <f>[1]הוראות!B30</f>
        <v>נספח ב4 - מדדי בקשות למשיכת כספים או לקבלת קצבת זקנה (גמל)</v>
      </c>
      <c r="C1" s="2"/>
      <c r="D1" s="2"/>
      <c r="E1" s="2"/>
      <c r="F1" s="2"/>
      <c r="G1" s="2"/>
      <c r="H1" s="2"/>
      <c r="I1" s="2"/>
      <c r="J1" s="2"/>
      <c r="K1" s="2"/>
      <c r="L1" s="2"/>
      <c r="M1" s="2"/>
      <c r="N1" s="2"/>
      <c r="O1" s="2"/>
      <c r="P1" s="2"/>
    </row>
    <row r="2" spans="2:16" ht="20.25" x14ac:dyDescent="0.2">
      <c r="B2" s="4" t="str">
        <f>[1]הוראות!B13</f>
        <v>החברה לניהול קרן השתלמות לשופטים בע"מ</v>
      </c>
      <c r="C2" s="2"/>
      <c r="D2" s="2"/>
      <c r="E2" s="2"/>
      <c r="F2" s="2"/>
      <c r="G2" s="2"/>
      <c r="H2" s="2"/>
      <c r="I2" s="2"/>
      <c r="J2" s="2"/>
      <c r="K2" s="2"/>
      <c r="L2" s="2"/>
      <c r="M2" s="2"/>
      <c r="N2" s="2"/>
      <c r="O2" s="2"/>
      <c r="P2" s="2"/>
    </row>
    <row r="3" spans="2:16" ht="15.75" x14ac:dyDescent="0.25">
      <c r="B3" s="5" t="str">
        <f>CONCATENATE([1]הוראות!Z13,[1]הוראות!F13)</f>
        <v>הנתונים ביחידות בודדות לשנת 2020</v>
      </c>
      <c r="C3" s="2"/>
      <c r="D3" s="2"/>
      <c r="E3" s="2"/>
      <c r="F3" s="2"/>
      <c r="G3" s="2"/>
      <c r="H3" s="2"/>
      <c r="I3" s="2"/>
      <c r="J3" s="2"/>
      <c r="K3" s="2"/>
      <c r="L3" s="2"/>
      <c r="M3" s="2"/>
      <c r="N3" s="2"/>
      <c r="O3" s="2"/>
      <c r="P3" s="2"/>
    </row>
    <row r="4" spans="2:16" ht="18.75" x14ac:dyDescent="0.3">
      <c r="B4" s="6" t="s">
        <v>0</v>
      </c>
      <c r="C4" s="2"/>
      <c r="D4" s="2"/>
      <c r="E4" s="7" t="s">
        <v>1</v>
      </c>
      <c r="F4" s="2"/>
      <c r="G4" s="2"/>
      <c r="H4" s="2"/>
      <c r="I4" s="2"/>
      <c r="J4" s="2"/>
      <c r="K4" s="2"/>
      <c r="L4" s="2"/>
      <c r="M4" s="2"/>
      <c r="N4" s="2"/>
      <c r="O4" s="2"/>
      <c r="P4" s="2"/>
    </row>
    <row r="5" spans="2:16" ht="15" x14ac:dyDescent="0.2">
      <c r="B5" s="8"/>
      <c r="C5" s="2"/>
      <c r="D5" s="2"/>
      <c r="E5" s="2"/>
      <c r="F5" s="2"/>
      <c r="G5" s="2"/>
      <c r="H5" s="2"/>
      <c r="I5" s="2"/>
      <c r="J5" s="2"/>
      <c r="K5" s="2"/>
      <c r="L5" s="2"/>
      <c r="M5" s="2"/>
      <c r="N5" s="2"/>
      <c r="O5" s="2"/>
      <c r="P5" s="2"/>
    </row>
    <row r="6" spans="2:16" x14ac:dyDescent="0.2">
      <c r="B6" s="9"/>
      <c r="C6" s="2"/>
      <c r="D6" s="2"/>
      <c r="E6" s="2"/>
      <c r="F6" s="2"/>
      <c r="G6" s="2"/>
      <c r="H6" s="2"/>
      <c r="I6" s="2"/>
      <c r="J6" s="2"/>
      <c r="K6" s="2"/>
      <c r="L6" s="2"/>
      <c r="M6" s="2"/>
      <c r="N6" s="2"/>
      <c r="O6" s="2"/>
      <c r="P6" s="2"/>
    </row>
    <row r="7" spans="2:16" ht="28.5" customHeight="1" x14ac:dyDescent="0.2">
      <c r="B7" s="10" t="s">
        <v>2</v>
      </c>
      <c r="C7" s="11" t="s">
        <v>3</v>
      </c>
      <c r="D7" s="12"/>
      <c r="E7" s="12"/>
      <c r="F7" s="12"/>
      <c r="G7" s="12"/>
      <c r="H7" s="12"/>
      <c r="I7" s="13"/>
      <c r="J7" s="11" t="s">
        <v>4</v>
      </c>
      <c r="K7" s="12"/>
      <c r="L7" s="12"/>
      <c r="M7" s="12"/>
      <c r="N7" s="12"/>
      <c r="O7" s="12"/>
      <c r="P7" s="13"/>
    </row>
    <row r="8" spans="2:16" ht="28.5" customHeight="1" x14ac:dyDescent="0.2">
      <c r="B8" s="14"/>
      <c r="C8" s="15" t="s">
        <v>5</v>
      </c>
      <c r="D8" s="16" t="s">
        <v>6</v>
      </c>
      <c r="E8" s="17" t="s">
        <v>7</v>
      </c>
      <c r="F8" s="17" t="s">
        <v>8</v>
      </c>
      <c r="G8" s="17" t="s">
        <v>9</v>
      </c>
      <c r="H8" s="18" t="s">
        <v>10</v>
      </c>
      <c r="I8" s="19" t="s">
        <v>11</v>
      </c>
      <c r="J8" s="20" t="str">
        <f>C8</f>
        <v>סה"כ</v>
      </c>
      <c r="K8" s="16" t="s">
        <v>6</v>
      </c>
      <c r="L8" s="17" t="s">
        <v>7</v>
      </c>
      <c r="M8" s="17" t="s">
        <v>12</v>
      </c>
      <c r="N8" s="17" t="s">
        <v>10</v>
      </c>
      <c r="O8" s="18" t="s">
        <v>13</v>
      </c>
      <c r="P8" s="19" t="s">
        <v>14</v>
      </c>
    </row>
    <row r="9" spans="2:16" x14ac:dyDescent="0.2">
      <c r="B9" s="21"/>
      <c r="C9" s="22" t="s">
        <v>15</v>
      </c>
      <c r="D9" s="23" t="s">
        <v>16</v>
      </c>
      <c r="E9" s="23" t="s">
        <v>17</v>
      </c>
      <c r="F9" s="23" t="s">
        <v>18</v>
      </c>
      <c r="G9" s="23" t="s">
        <v>19</v>
      </c>
      <c r="H9" s="24" t="s">
        <v>20</v>
      </c>
      <c r="I9" s="25" t="s">
        <v>21</v>
      </c>
      <c r="J9" s="26" t="s">
        <v>22</v>
      </c>
      <c r="K9" s="23" t="s">
        <v>23</v>
      </c>
      <c r="L9" s="23" t="s">
        <v>24</v>
      </c>
      <c r="M9" s="27" t="s">
        <v>25</v>
      </c>
      <c r="N9" s="24" t="s">
        <v>26</v>
      </c>
      <c r="O9" s="24" t="s">
        <v>27</v>
      </c>
      <c r="P9" s="25" t="s">
        <v>28</v>
      </c>
    </row>
    <row r="10" spans="2:16" ht="27" customHeight="1" x14ac:dyDescent="0.2">
      <c r="B10" s="28" t="s">
        <v>29</v>
      </c>
      <c r="C10" s="29">
        <f>IF('[1]נספח א4 - G'!$D$14=0,"",'[1]נספח א4 - G'!D14/'[1]נספח א4 - G'!$D$14)</f>
        <v>1</v>
      </c>
      <c r="D10" s="29">
        <f>IF('[1]נספח א4 - G'!$D$14=0,"",'[1]נספח א4 - G'!E14/'[1]נספח א4 - G'!$D$14)</f>
        <v>0.91111111111111109</v>
      </c>
      <c r="E10" s="29">
        <f>IF('[1]נספח א4 - G'!$D$14=0,"",'[1]נספח א4 - G'!F14/'[1]נספח א4 - G'!$D$14)</f>
        <v>8.8888888888888892E-2</v>
      </c>
      <c r="F10" s="29">
        <f>IF('[1]נספח א4 - G'!$D$14=0,"",'[1]נספח א4 - G'!G14/'[1]נספח א4 - G'!$D$14)</f>
        <v>0</v>
      </c>
      <c r="G10" s="29">
        <f>IF('[1]נספח א4 - G'!$D$14=0,"",'[1]נספח א4 - G'!H14/'[1]נספח א4 - G'!$D$14)</f>
        <v>0</v>
      </c>
      <c r="H10" s="29">
        <f>IF('[1]נספח א4 - G'!$D$14=0,"",'[1]נספח א4 - G'!I14/'[1]נספח א4 - G'!$D$14)</f>
        <v>0</v>
      </c>
      <c r="I10" s="29">
        <f>IF('[1]נספח א4 - G'!$D$14=0,"",'[1]נספח א4 - G'!J14/'[1]נספח א4 - G'!$D$14)</f>
        <v>0</v>
      </c>
      <c r="J10" s="29" t="str">
        <f>IF('[1]נספח א4 - G'!$K$14=0,"",'[1]נספח א4 - G'!K14/'[1]נספח א4 - G'!$K$14)</f>
        <v/>
      </c>
      <c r="K10" s="29" t="str">
        <f>IF('[1]נספח א4 - G'!$K$14=0,"",'[1]נספח א4 - G'!L14/'[1]נספח א4 - G'!$K$14)</f>
        <v/>
      </c>
      <c r="L10" s="29" t="str">
        <f>IF('[1]נספח א4 - G'!$K$14=0,"",'[1]נספח א4 - G'!M14/'[1]נספח א4 - G'!$K$14)</f>
        <v/>
      </c>
      <c r="M10" s="29" t="str">
        <f>IF('[1]נספח א4 - G'!$K$14=0,"",'[1]נספח א4 - G'!N14/'[1]נספח א4 - G'!$K$14)</f>
        <v/>
      </c>
      <c r="N10" s="29" t="str">
        <f>IF('[1]נספח א4 - G'!$K$14=0,"",'[1]נספח א4 - G'!O14/'[1]נספח א4 - G'!$K$14)</f>
        <v/>
      </c>
      <c r="O10" s="29" t="str">
        <f>IF('[1]נספח א4 - G'!$K$14=0,"",'[1]נספח א4 - G'!P14/'[1]נספח א4 - G'!$K$14)</f>
        <v/>
      </c>
      <c r="P10" s="30" t="str">
        <f>IF('[1]נספח א4 - G'!$K$14=0,"",'[1]נספח א4 - G'!Q14/'[1]נספח א4 - G'!$K$14)</f>
        <v/>
      </c>
    </row>
    <row r="11" spans="2:16" x14ac:dyDescent="0.2">
      <c r="B11" s="2"/>
      <c r="C11" s="2"/>
      <c r="D11" s="2"/>
      <c r="E11" s="2"/>
      <c r="F11" s="2"/>
      <c r="G11" s="2"/>
      <c r="H11" s="2"/>
      <c r="I11" s="31"/>
      <c r="J11" s="2"/>
      <c r="K11" s="2"/>
      <c r="L11" s="2"/>
      <c r="M11" s="2"/>
      <c r="N11" s="2"/>
      <c r="O11" s="2"/>
      <c r="P11" s="2"/>
    </row>
    <row r="12" spans="2:16" x14ac:dyDescent="0.2">
      <c r="B12" s="32" t="s">
        <v>30</v>
      </c>
      <c r="C12" s="33"/>
      <c r="D12" s="33"/>
      <c r="E12" s="33"/>
      <c r="F12" s="33"/>
      <c r="G12" s="33"/>
      <c r="H12" s="33"/>
      <c r="I12" s="33"/>
      <c r="J12" s="33"/>
      <c r="K12" s="33"/>
      <c r="L12" s="33"/>
      <c r="M12" s="33"/>
      <c r="N12" s="33"/>
      <c r="O12" s="33"/>
    </row>
    <row r="13" spans="2:16" ht="29.25" customHeight="1" x14ac:dyDescent="0.2">
      <c r="B13" s="35" t="s">
        <v>31</v>
      </c>
      <c r="C13" s="35"/>
      <c r="D13" s="35"/>
      <c r="E13" s="35"/>
      <c r="F13" s="35"/>
      <c r="G13" s="35"/>
      <c r="H13" s="35"/>
      <c r="I13" s="35"/>
      <c r="J13" s="35"/>
      <c r="K13" s="35"/>
      <c r="L13" s="35"/>
      <c r="M13" s="35"/>
      <c r="N13" s="35"/>
      <c r="O13" s="35"/>
      <c r="P13" s="35"/>
    </row>
    <row r="14" spans="2:16" ht="19.5" customHeight="1" x14ac:dyDescent="0.2">
      <c r="B14" s="35" t="s">
        <v>32</v>
      </c>
      <c r="C14" s="35"/>
      <c r="D14" s="35"/>
      <c r="E14" s="35"/>
      <c r="F14" s="35"/>
      <c r="G14" s="35"/>
      <c r="H14" s="35"/>
      <c r="I14" s="35"/>
      <c r="J14" s="35"/>
      <c r="K14" s="35"/>
      <c r="L14" s="35"/>
      <c r="M14" s="35"/>
      <c r="N14" s="35"/>
      <c r="O14" s="35"/>
      <c r="P14" s="35"/>
    </row>
    <row r="15" spans="2:16" ht="45.75" customHeight="1" x14ac:dyDescent="0.2">
      <c r="B15" s="36" t="s">
        <v>33</v>
      </c>
      <c r="C15" s="36"/>
      <c r="D15" s="36"/>
      <c r="E15" s="36"/>
      <c r="F15" s="36"/>
      <c r="G15" s="36"/>
      <c r="H15" s="36"/>
      <c r="I15" s="36"/>
      <c r="J15" s="36"/>
      <c r="K15" s="36"/>
      <c r="L15" s="36"/>
      <c r="M15" s="36"/>
      <c r="N15" s="36"/>
      <c r="O15" s="36"/>
      <c r="P15" s="36"/>
    </row>
    <row r="16" spans="2:16" x14ac:dyDescent="0.2">
      <c r="B16" s="37"/>
    </row>
    <row r="17" spans="3:16" x14ac:dyDescent="0.2">
      <c r="C17" s="38"/>
      <c r="D17" s="38"/>
      <c r="E17" s="38"/>
      <c r="F17" s="38"/>
      <c r="G17" s="38"/>
      <c r="H17" s="38"/>
      <c r="I17" s="38"/>
      <c r="J17" s="38"/>
      <c r="K17" s="38"/>
      <c r="L17" s="38"/>
      <c r="M17" s="38"/>
      <c r="N17" s="38"/>
      <c r="O17" s="38"/>
      <c r="P17" s="38"/>
    </row>
  </sheetData>
  <sheetProtection password="CC43" sheet="1" objects="1" scenarios="1" formatCells="0" formatColumns="0" formatRows="0"/>
  <mergeCells count="6">
    <mergeCell ref="B7:B9"/>
    <mergeCell ref="C7:I7"/>
    <mergeCell ref="J7:P7"/>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W17"/>
  <sheetViews>
    <sheetView rightToLeft="1" tabSelected="1" workbookViewId="0"/>
  </sheetViews>
  <sheetFormatPr defaultColWidth="8" defaultRowHeight="12.75" x14ac:dyDescent="0.2"/>
  <cols>
    <col min="1" max="1" width="1.375" style="39" customWidth="1"/>
    <col min="2" max="2" width="18.375" style="2" customWidth="1"/>
    <col min="3" max="16" width="5.25" style="2" customWidth="1"/>
    <col min="17" max="23" width="5.25" style="39" customWidth="1"/>
    <col min="24" max="16384" width="8" style="39"/>
  </cols>
  <sheetData>
    <row r="1" spans="2:23" ht="18.75" x14ac:dyDescent="0.3">
      <c r="B1" s="1" t="str">
        <f>[1]הוראות!B33</f>
        <v>נספח ב5 - מדדי בקשות להעברת כספים בין קופות גמל או בין מסלולי השקעה (גמל)</v>
      </c>
    </row>
    <row r="2" spans="2:23" ht="20.25" x14ac:dyDescent="0.2">
      <c r="B2" s="4" t="str">
        <f>[1]הוראות!B13</f>
        <v>החברה לניהול קרן השתלמות לשופטים בע"מ</v>
      </c>
    </row>
    <row r="3" spans="2:23" ht="15.75" x14ac:dyDescent="0.25">
      <c r="B3" s="5" t="str">
        <f>CONCATENATE([1]הוראות!Z13,[1]הוראות!F13)</f>
        <v>הנתונים ביחידות בודדות לשנת 2020</v>
      </c>
    </row>
    <row r="4" spans="2:23" ht="18.75" x14ac:dyDescent="0.3">
      <c r="B4" s="6" t="s">
        <v>0</v>
      </c>
      <c r="I4" s="7" t="s">
        <v>34</v>
      </c>
    </row>
    <row r="5" spans="2:23" ht="15" x14ac:dyDescent="0.2">
      <c r="B5" s="8"/>
    </row>
    <row r="6" spans="2:23" x14ac:dyDescent="0.2">
      <c r="B6" s="40"/>
    </row>
    <row r="7" spans="2:23" ht="24.75" customHeight="1" x14ac:dyDescent="0.2">
      <c r="B7" s="10" t="s">
        <v>2</v>
      </c>
      <c r="C7" s="11" t="s">
        <v>35</v>
      </c>
      <c r="D7" s="12"/>
      <c r="E7" s="12"/>
      <c r="F7" s="12"/>
      <c r="G7" s="12"/>
      <c r="H7" s="12"/>
      <c r="I7" s="13"/>
      <c r="J7" s="11" t="s">
        <v>36</v>
      </c>
      <c r="K7" s="12"/>
      <c r="L7" s="12"/>
      <c r="M7" s="12"/>
      <c r="N7" s="12"/>
      <c r="O7" s="12"/>
      <c r="P7" s="13"/>
      <c r="Q7" s="11" t="s">
        <v>37</v>
      </c>
      <c r="R7" s="12"/>
      <c r="S7" s="12"/>
      <c r="T7" s="12"/>
      <c r="U7" s="12"/>
      <c r="V7" s="12"/>
      <c r="W7" s="13"/>
    </row>
    <row r="8" spans="2:23" ht="39" customHeight="1" x14ac:dyDescent="0.2">
      <c r="B8" s="14"/>
      <c r="C8" s="20" t="s">
        <v>5</v>
      </c>
      <c r="D8" s="17" t="s">
        <v>6</v>
      </c>
      <c r="E8" s="17" t="s">
        <v>38</v>
      </c>
      <c r="F8" s="17" t="s">
        <v>39</v>
      </c>
      <c r="G8" s="17" t="s">
        <v>40</v>
      </c>
      <c r="H8" s="18" t="s">
        <v>41</v>
      </c>
      <c r="I8" s="41" t="s">
        <v>42</v>
      </c>
      <c r="J8" s="42" t="s">
        <v>5</v>
      </c>
      <c r="K8" s="17" t="s">
        <v>43</v>
      </c>
      <c r="L8" s="17" t="s">
        <v>44</v>
      </c>
      <c r="M8" s="17" t="s">
        <v>7</v>
      </c>
      <c r="N8" s="17" t="s">
        <v>8</v>
      </c>
      <c r="O8" s="18" t="s">
        <v>9</v>
      </c>
      <c r="P8" s="41" t="s">
        <v>45</v>
      </c>
      <c r="Q8" s="42" t="s">
        <v>5</v>
      </c>
      <c r="R8" s="17" t="s">
        <v>43</v>
      </c>
      <c r="S8" s="17" t="s">
        <v>44</v>
      </c>
      <c r="T8" s="17" t="s">
        <v>7</v>
      </c>
      <c r="U8" s="17" t="s">
        <v>8</v>
      </c>
      <c r="V8" s="18" t="s">
        <v>9</v>
      </c>
      <c r="W8" s="41" t="s">
        <v>45</v>
      </c>
    </row>
    <row r="9" spans="2:23" ht="14.25" customHeight="1" x14ac:dyDescent="0.2">
      <c r="B9" s="21"/>
      <c r="C9" s="26" t="s">
        <v>15</v>
      </c>
      <c r="D9" s="23" t="s">
        <v>16</v>
      </c>
      <c r="E9" s="24" t="s">
        <v>17</v>
      </c>
      <c r="F9" s="23" t="s">
        <v>18</v>
      </c>
      <c r="G9" s="23" t="s">
        <v>19</v>
      </c>
      <c r="H9" s="43" t="s">
        <v>20</v>
      </c>
      <c r="I9" s="25" t="s">
        <v>21</v>
      </c>
      <c r="J9" s="27" t="s">
        <v>22</v>
      </c>
      <c r="K9" s="23" t="s">
        <v>23</v>
      </c>
      <c r="L9" s="23" t="s">
        <v>24</v>
      </c>
      <c r="M9" s="27" t="s">
        <v>25</v>
      </c>
      <c r="N9" s="23" t="s">
        <v>26</v>
      </c>
      <c r="O9" s="43" t="s">
        <v>27</v>
      </c>
      <c r="P9" s="25" t="s">
        <v>28</v>
      </c>
      <c r="Q9" s="27" t="s">
        <v>46</v>
      </c>
      <c r="R9" s="23" t="s">
        <v>47</v>
      </c>
      <c r="S9" s="24" t="s">
        <v>48</v>
      </c>
      <c r="T9" s="23" t="s">
        <v>49</v>
      </c>
      <c r="U9" s="23" t="s">
        <v>50</v>
      </c>
      <c r="V9" s="43" t="s">
        <v>51</v>
      </c>
      <c r="W9" s="25" t="s">
        <v>52</v>
      </c>
    </row>
    <row r="10" spans="2:23" ht="25.5" x14ac:dyDescent="0.2">
      <c r="B10" s="28" t="s">
        <v>29</v>
      </c>
      <c r="C10" s="29">
        <f>IF('[1]נספח א5 - G'!$D$14=0,"",'[1]נספח א5 - G'!D14/'[1]נספח א5 - G'!$D$14)</f>
        <v>1</v>
      </c>
      <c r="D10" s="29">
        <f>IF('[1]נספח א5 - G'!$D$14=0,"",'[1]נספח א5 - G'!E14/'[1]נספח א5 - G'!$D$14)</f>
        <v>2.2222222222222223E-2</v>
      </c>
      <c r="E10" s="29">
        <f>IF('[1]נספח א5 - G'!$D$14=0,"",'[1]נספח א5 - G'!F14/'[1]נספח א5 - G'!$D$14)</f>
        <v>0.75555555555555554</v>
      </c>
      <c r="F10" s="29">
        <f>IF('[1]נספח א5 - G'!$D$14=0,"",'[1]נספח א5 - G'!G14/'[1]נספח א5 - G'!$D$14)</f>
        <v>0.22222222222222221</v>
      </c>
      <c r="G10" s="29">
        <f>IF('[1]נספח א5 - G'!$D$14=0,"",'[1]נספח א5 - G'!H14/'[1]נספח א5 - G'!$D$14)</f>
        <v>0</v>
      </c>
      <c r="H10" s="29">
        <f>IF('[1]נספח א5 - G'!$D$14=0,"",'[1]נספח א5 - G'!I14/'[1]נספח א5 - G'!$D$14)</f>
        <v>0</v>
      </c>
      <c r="I10" s="29">
        <f>IF('[1]נספח א5 - G'!$D$14=0,"",'[1]נספח א5 - G'!J14/'[1]נספח א5 - G'!$D$14)</f>
        <v>0</v>
      </c>
      <c r="J10" s="29">
        <f>IF('[1]נספח א5 - G'!$K$14=0,"",'[1]נספח א5 - G'!K14/'[1]נספח א5 - G'!$K$14)</f>
        <v>1</v>
      </c>
      <c r="K10" s="29">
        <f>IF('[1]נספח א5 - G'!$K$14=0,"",'[1]נספח א5 - G'!L14/'[1]נספח א5 - G'!$K$14)</f>
        <v>0</v>
      </c>
      <c r="L10" s="29">
        <f>IF('[1]נספח א5 - G'!$K$14=0,"",'[1]נספח א5 - G'!M14/'[1]נספח א5 - G'!$K$14)</f>
        <v>1</v>
      </c>
      <c r="M10" s="29">
        <f>IF('[1]נספח א5 - G'!$K$14=0,"",'[1]נספח א5 - G'!N14/'[1]נספח א5 - G'!$K$14)</f>
        <v>0</v>
      </c>
      <c r="N10" s="29">
        <f>IF('[1]נספח א5 - G'!$K$14=0,"",'[1]נספח א5 - G'!O14/'[1]נספח א5 - G'!$K$14)</f>
        <v>0</v>
      </c>
      <c r="O10" s="29">
        <f>IF('[1]נספח א5 - G'!$K$14=0,"",'[1]נספח א5 - G'!P14/'[1]נספח א5 - G'!$K$14)</f>
        <v>0</v>
      </c>
      <c r="P10" s="29">
        <f>IF('[1]נספח א5 - G'!$K$14=0,"",'[1]נספח א5 - G'!Q14/'[1]נספח א5 - G'!$K$14)</f>
        <v>0</v>
      </c>
      <c r="Q10" s="29" t="str">
        <f>IF('[1]נספח א5 - G'!$R$14=0,"",'[1]נספח א5 - G'!R14/'[1]נספח א5 - G'!$R$14)</f>
        <v/>
      </c>
      <c r="R10" s="29" t="str">
        <f>IF('[1]נספח א5 - G'!$R$14=0,"",'[1]נספח א5 - G'!S14/'[1]נספח א5 - G'!$R$14)</f>
        <v/>
      </c>
      <c r="S10" s="29" t="str">
        <f>IF('[1]נספח א5 - G'!$R$14=0,"",'[1]נספח א5 - G'!T14/'[1]נספח א5 - G'!$R$14)</f>
        <v/>
      </c>
      <c r="T10" s="29" t="str">
        <f>IF('[1]נספח א5 - G'!$R$14=0,"",'[1]נספח א5 - G'!U14/'[1]נספח א5 - G'!$R$14)</f>
        <v/>
      </c>
      <c r="U10" s="29" t="str">
        <f>IF('[1]נספח א5 - G'!$R$14=0,"",'[1]נספח א5 - G'!V14/'[1]נספח א5 - G'!$R$14)</f>
        <v/>
      </c>
      <c r="V10" s="29" t="str">
        <f>IF('[1]נספח א5 - G'!$R$14=0,"",'[1]נספח א5 - G'!W14/'[1]נספח א5 - G'!$R$14)</f>
        <v/>
      </c>
      <c r="W10" s="30" t="str">
        <f>IF('[1]נספח א5 - G'!$R$14=0,"",'[1]נספח א5 - G'!X14/'[1]נספח א5 - G'!$R$14)</f>
        <v/>
      </c>
    </row>
    <row r="12" spans="2:23" x14ac:dyDescent="0.2">
      <c r="B12" s="44" t="s">
        <v>30</v>
      </c>
      <c r="C12" s="44"/>
      <c r="D12" s="44"/>
      <c r="E12" s="44"/>
      <c r="F12" s="44"/>
      <c r="G12" s="44"/>
      <c r="H12" s="44"/>
      <c r="I12" s="44"/>
      <c r="J12" s="44"/>
      <c r="K12" s="44"/>
      <c r="L12" s="44"/>
      <c r="M12" s="44"/>
      <c r="N12" s="44"/>
      <c r="O12" s="44"/>
      <c r="P12" s="44"/>
    </row>
    <row r="13" spans="2:23" ht="30.75" customHeight="1" x14ac:dyDescent="0.2">
      <c r="B13" s="35" t="s">
        <v>31</v>
      </c>
      <c r="C13" s="35"/>
      <c r="D13" s="35"/>
      <c r="E13" s="35"/>
      <c r="F13" s="35"/>
      <c r="G13" s="35"/>
      <c r="H13" s="35"/>
      <c r="I13" s="35"/>
      <c r="J13" s="35"/>
      <c r="K13" s="35"/>
      <c r="L13" s="35"/>
      <c r="M13" s="35"/>
      <c r="N13" s="35"/>
      <c r="O13" s="35"/>
      <c r="P13" s="35"/>
    </row>
    <row r="14" spans="2:23" ht="30.75" customHeight="1" x14ac:dyDescent="0.2">
      <c r="B14" s="36" t="s">
        <v>53</v>
      </c>
      <c r="C14" s="36"/>
      <c r="D14" s="36"/>
      <c r="E14" s="36"/>
      <c r="F14" s="36"/>
      <c r="G14" s="36"/>
      <c r="H14" s="36"/>
      <c r="I14" s="36"/>
      <c r="J14" s="36"/>
      <c r="K14" s="36"/>
      <c r="L14" s="36"/>
      <c r="M14" s="36"/>
      <c r="N14" s="36"/>
      <c r="O14" s="36"/>
      <c r="P14" s="36"/>
    </row>
    <row r="15" spans="2:23" ht="31.5" customHeight="1" x14ac:dyDescent="0.2">
      <c r="B15" s="36" t="s">
        <v>54</v>
      </c>
      <c r="C15" s="36"/>
      <c r="D15" s="36"/>
      <c r="E15" s="36"/>
      <c r="F15" s="36"/>
      <c r="G15" s="36"/>
      <c r="H15" s="36"/>
      <c r="I15" s="36"/>
      <c r="J15" s="36"/>
      <c r="K15" s="36"/>
      <c r="L15" s="36"/>
      <c r="M15" s="36"/>
      <c r="N15" s="36"/>
      <c r="O15" s="36"/>
      <c r="P15" s="36"/>
    </row>
    <row r="16" spans="2:23" ht="30.75" customHeight="1" x14ac:dyDescent="0.2">
      <c r="B16" s="36" t="s">
        <v>55</v>
      </c>
      <c r="C16" s="36"/>
      <c r="D16" s="36"/>
      <c r="E16" s="36"/>
      <c r="F16" s="36"/>
      <c r="G16" s="36"/>
      <c r="H16" s="36"/>
      <c r="I16" s="36"/>
      <c r="J16" s="36"/>
      <c r="K16" s="36"/>
      <c r="L16" s="36"/>
      <c r="M16" s="36"/>
      <c r="N16" s="36"/>
      <c r="O16" s="36"/>
      <c r="P16" s="36"/>
    </row>
    <row r="17" spans="3:4" x14ac:dyDescent="0.2">
      <c r="C17" s="45"/>
      <c r="D17" s="45"/>
    </row>
  </sheetData>
  <sheetProtection password="CC43" sheet="1" objects="1" scenarios="1" formatCells="0" formatColumns="0" formatRows="0"/>
  <mergeCells count="9">
    <mergeCell ref="B14:P14"/>
    <mergeCell ref="B15:P15"/>
    <mergeCell ref="B16:P16"/>
    <mergeCell ref="B7:B9"/>
    <mergeCell ref="C7:I7"/>
    <mergeCell ref="J7:P7"/>
    <mergeCell ref="Q7:W7"/>
    <mergeCell ref="B12:P12"/>
    <mergeCell ref="B13:P13"/>
  </mergeCells>
  <hyperlinks>
    <hyperlink ref="B4" location="הוראות!A1" display="חזרה"/>
  </hyperlinks>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2</vt:i4>
      </vt:variant>
    </vt:vector>
  </HeadingPairs>
  <TitlesOfParts>
    <vt:vector size="2" baseType="lpstr">
      <vt:lpstr>נספח ב4 - G</vt:lpstr>
      <vt:lpstr>נספח ב5 - 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dc:creator>
  <cp:lastModifiedBy>Alberto</cp:lastModifiedBy>
  <dcterms:created xsi:type="dcterms:W3CDTF">2021-06-10T06:21:24Z</dcterms:created>
  <dcterms:modified xsi:type="dcterms:W3CDTF">2021-06-10T06:22:50Z</dcterms:modified>
</cp:coreProperties>
</file>