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45621"/>
  <fileRecoveryPr repairLoad="1"/>
</workbook>
</file>

<file path=xl/calcChain.xml><?xml version="1.0" encoding="utf-8"?>
<calcChain xmlns="http://schemas.openxmlformats.org/spreadsheetml/2006/main">
  <c r="C43" i="1" l="1"/>
  <c r="C10" i="27"/>
  <c r="C11" i="27"/>
  <c r="C12" i="27"/>
  <c r="C14" i="27"/>
  <c r="C13" i="27"/>
</calcChain>
</file>

<file path=xl/sharedStrings.xml><?xml version="1.0" encoding="utf-8"?>
<sst xmlns="http://schemas.openxmlformats.org/spreadsheetml/2006/main" count="4417" uniqueCount="1443">
  <si>
    <r>
      <rPr>
        <b/>
        <sz val="10"/>
        <rFont val="Tahoma"/>
        <family val="2"/>
        <charset val="177"/>
      </rPr>
      <t>חברה לניהול קרן השתלמות לשופטים בע</t>
    </r>
    <r>
      <rPr>
        <b/>
        <sz val="10"/>
        <rFont val="Tahoma"/>
        <family val="2"/>
      </rPr>
      <t>"</t>
    </r>
    <r>
      <rPr>
        <b/>
        <sz val="10"/>
        <rFont val="Tahoma"/>
        <family val="2"/>
      </rPr>
      <t>מ</t>
    </r>
  </si>
  <si>
    <t>קרן השתלמות שופטים</t>
  </si>
  <si>
    <t>294</t>
  </si>
  <si>
    <t>2017-03-30</t>
  </si>
  <si>
    <r>
      <rPr>
        <b/>
        <sz val="8"/>
        <rFont val="Tahoma"/>
        <family val="2"/>
        <charset val="177"/>
      </rPr>
      <t>סכום נכסי ההשקעה</t>
    </r>
    <r>
      <rPr>
        <b/>
        <sz val="8"/>
        <rFont val="Tahoma"/>
        <family val="2"/>
        <charset val="177"/>
      </rPr>
      <t>:</t>
    </r>
  </si>
  <si>
    <t>שווי הוגן</t>
  </si>
  <si>
    <r>
      <rPr>
        <b/>
        <sz val="8"/>
        <rFont val="Tahoma"/>
        <family val="2"/>
        <charset val="177"/>
      </rPr>
      <t>שעור מנכסי השקעה</t>
    </r>
    <r>
      <rPr>
        <b/>
        <sz val="8"/>
        <rFont val="Tahoma"/>
        <family val="2"/>
        <charset val="177"/>
      </rPr>
      <t>*</t>
    </r>
  </si>
  <si>
    <r>
      <rPr>
        <b/>
        <sz val="8"/>
        <rFont val="Tahoma"/>
        <family val="2"/>
        <charset val="177"/>
      </rPr>
      <t>אלפי ש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</si>
  <si>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t>אחוזים</t>
  </si>
  <si>
    <t>(1)</t>
  </si>
  <si>
    <t>(2)</t>
  </si>
  <si>
    <r>
      <rPr>
        <b/>
        <sz val="8"/>
        <rFont val="Tahoma"/>
        <family val="2"/>
      </rPr>
      <t>.1</t>
    </r>
    <r>
      <rPr>
        <b/>
        <sz val="8"/>
        <rFont val="Tahoma"/>
        <family val="2"/>
      </rPr>
      <t>נכסים המוצגים לפי שווי הוגן</t>
    </r>
  </si>
  <si>
    <r>
      <rPr>
        <b/>
        <sz val="8"/>
        <rFont val="Tahoma"/>
        <family val="2"/>
        <charset val="177"/>
      </rPr>
      <t>א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מזומנים</t>
    </r>
  </si>
  <si>
    <r>
      <rPr>
        <b/>
        <sz val="8"/>
        <rFont val="Tahoma"/>
        <family val="2"/>
        <charset val="177"/>
      </rPr>
      <t>ב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ניירות ערך סחירים</t>
    </r>
    <r>
      <rPr>
        <b/>
        <sz val="8"/>
        <rFont val="Tahoma"/>
        <family val="2"/>
        <charset val="177"/>
      </rPr>
      <t>:</t>
    </r>
  </si>
  <si>
    <r>
      <rPr>
        <b/>
        <sz val="8"/>
        <rFont val="Tahoma"/>
        <family val="2"/>
      </rPr>
      <t>(1)</t>
    </r>
    <r>
      <rPr>
        <b/>
        <sz val="8"/>
        <rFont val="Tahoma"/>
        <family val="2"/>
      </rPr>
      <t>תעודות התחייבות ממשלתיות</t>
    </r>
  </si>
  <si>
    <r>
      <rPr>
        <b/>
        <sz val="8"/>
        <rFont val="Tahoma"/>
        <family val="2"/>
      </rPr>
      <t>(2)</t>
    </r>
    <r>
      <rPr>
        <b/>
        <sz val="8"/>
        <rFont val="Tahoma"/>
        <family val="2"/>
      </rPr>
      <t>תעודות חוב מסחריות</t>
    </r>
  </si>
  <si>
    <r>
      <rPr>
        <b/>
        <sz val="8"/>
        <rFont val="Tahoma"/>
        <family val="2"/>
      </rPr>
      <t>(3)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''</t>
    </r>
    <r>
      <rPr>
        <b/>
        <sz val="8"/>
        <rFont val="Tahoma"/>
        <family val="2"/>
      </rPr>
      <t>ח קונצרני</t>
    </r>
  </si>
  <si>
    <r>
      <rPr>
        <b/>
        <sz val="8"/>
        <rFont val="Tahoma"/>
        <family val="2"/>
      </rPr>
      <t>(4)</t>
    </r>
    <r>
      <rPr>
        <b/>
        <sz val="8"/>
        <rFont val="Tahoma"/>
        <family val="2"/>
      </rPr>
      <t>מניות</t>
    </r>
  </si>
  <si>
    <r>
      <rPr>
        <b/>
        <sz val="8"/>
        <rFont val="Tahoma"/>
        <family val="2"/>
      </rPr>
      <t>(5)</t>
    </r>
    <r>
      <rPr>
        <b/>
        <sz val="8"/>
        <rFont val="Tahoma"/>
        <family val="2"/>
      </rPr>
      <t>תעודות סל</t>
    </r>
  </si>
  <si>
    <r>
      <rPr>
        <b/>
        <sz val="8"/>
        <rFont val="Tahoma"/>
        <family val="2"/>
      </rPr>
      <t>(6)</t>
    </r>
    <r>
      <rPr>
        <b/>
        <sz val="8"/>
        <rFont val="Tahoma"/>
        <family val="2"/>
      </rPr>
      <t>תעודות השתתפות בקרנות נאמנות</t>
    </r>
  </si>
  <si>
    <r>
      <rPr>
        <b/>
        <sz val="8"/>
        <rFont val="Tahoma"/>
        <family val="2"/>
      </rPr>
      <t>(7)</t>
    </r>
    <r>
      <rPr>
        <b/>
        <sz val="8"/>
        <rFont val="Tahoma"/>
        <family val="2"/>
      </rPr>
      <t>כתבי אופציה</t>
    </r>
  </si>
  <si>
    <r>
      <rPr>
        <b/>
        <sz val="8"/>
        <rFont val="Tahoma"/>
        <family val="2"/>
      </rPr>
      <t>(8)</t>
    </r>
    <r>
      <rPr>
        <b/>
        <sz val="8"/>
        <rFont val="Tahoma"/>
        <family val="2"/>
      </rPr>
      <t>אופציות</t>
    </r>
  </si>
  <si>
    <r>
      <rPr>
        <b/>
        <sz val="8"/>
        <rFont val="Tahoma"/>
        <family val="2"/>
      </rPr>
      <t>(9)</t>
    </r>
    <r>
      <rPr>
        <b/>
        <sz val="8"/>
        <rFont val="Tahoma"/>
        <family val="2"/>
      </rPr>
      <t>חוזים עתידיים</t>
    </r>
  </si>
  <si>
    <r>
      <rPr>
        <b/>
        <sz val="8"/>
        <rFont val="Tahoma"/>
        <family val="2"/>
      </rPr>
      <t>(10)</t>
    </r>
    <r>
      <rPr>
        <b/>
        <sz val="8"/>
        <rFont val="Tahoma"/>
        <family val="2"/>
      </rPr>
      <t>מוצרים מובנים</t>
    </r>
  </si>
  <si>
    <r>
      <rPr>
        <b/>
        <sz val="8"/>
        <rFont val="Tahoma"/>
        <family val="2"/>
        <charset val="177"/>
      </rPr>
      <t>ג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ניירות ערך לא סחירים</t>
    </r>
    <r>
      <rPr>
        <b/>
        <sz val="8"/>
        <rFont val="Tahoma"/>
        <family val="2"/>
        <charset val="177"/>
      </rPr>
      <t>:</t>
    </r>
  </si>
  <si>
    <r>
      <rPr>
        <b/>
        <sz val="8"/>
        <rFont val="Tahoma"/>
        <family val="2"/>
      </rPr>
      <t>(5)</t>
    </r>
    <r>
      <rPr>
        <b/>
        <sz val="8"/>
        <rFont val="Tahoma"/>
        <family val="2"/>
      </rPr>
      <t>קרנות השקעה</t>
    </r>
  </si>
  <si>
    <r>
      <rPr>
        <b/>
        <sz val="8"/>
        <rFont val="Tahoma"/>
        <family val="2"/>
      </rPr>
      <t>(6)</t>
    </r>
    <r>
      <rPr>
        <b/>
        <sz val="8"/>
        <rFont val="Tahoma"/>
        <family val="2"/>
      </rPr>
      <t>כתבי אופציה</t>
    </r>
  </si>
  <si>
    <r>
      <rPr>
        <b/>
        <sz val="8"/>
        <rFont val="Tahoma"/>
        <family val="2"/>
      </rPr>
      <t>(7)</t>
    </r>
    <r>
      <rPr>
        <b/>
        <sz val="8"/>
        <rFont val="Tahoma"/>
        <family val="2"/>
      </rPr>
      <t>אופציות</t>
    </r>
  </si>
  <si>
    <r>
      <rPr>
        <b/>
        <sz val="8"/>
        <rFont val="Tahoma"/>
        <family val="2"/>
      </rPr>
      <t>(8)</t>
    </r>
    <r>
      <rPr>
        <b/>
        <sz val="8"/>
        <rFont val="Tahoma"/>
        <family val="2"/>
      </rPr>
      <t>חוזים עתידיים</t>
    </r>
  </si>
  <si>
    <r>
      <rPr>
        <b/>
        <sz val="8"/>
        <rFont val="Tahoma"/>
        <family val="2"/>
      </rPr>
      <t>(9)</t>
    </r>
    <r>
      <rPr>
        <b/>
        <sz val="8"/>
        <rFont val="Tahoma"/>
        <family val="2"/>
      </rPr>
      <t>מוצרים מובנים</t>
    </r>
  </si>
  <si>
    <r>
      <rPr>
        <b/>
        <sz val="8"/>
        <rFont val="Tahoma"/>
        <family val="2"/>
        <charset val="177"/>
      </rPr>
      <t>ד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הלוואות</t>
    </r>
  </si>
  <si>
    <r>
      <rPr>
        <b/>
        <sz val="8"/>
        <rFont val="Tahoma"/>
        <family val="2"/>
        <charset val="177"/>
      </rPr>
      <t>ה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פקדונות מעל</t>
    </r>
    <r>
      <rPr>
        <b/>
        <sz val="8"/>
        <rFont val="Tahoma"/>
        <family val="2"/>
      </rPr>
      <t>3</t>
    </r>
    <r>
      <rPr>
        <b/>
        <sz val="8"/>
        <rFont val="Tahoma"/>
        <family val="2"/>
      </rPr>
      <t>חודשים</t>
    </r>
  </si>
  <si>
    <r>
      <rPr>
        <b/>
        <sz val="8"/>
        <rFont val="Tahoma"/>
        <family val="2"/>
        <charset val="177"/>
      </rPr>
      <t>ו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זכויות מקרקעין</t>
    </r>
  </si>
  <si>
    <r>
      <rPr>
        <b/>
        <sz val="8"/>
        <rFont val="Tahoma"/>
        <family val="2"/>
        <charset val="177"/>
      </rPr>
      <t>ז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השקעה בחברות מוחזקות</t>
    </r>
  </si>
  <si>
    <r>
      <rPr>
        <b/>
        <sz val="8"/>
        <rFont val="Tahoma"/>
        <family val="2"/>
        <charset val="177"/>
      </rPr>
      <t>ח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השקעות אחרות</t>
    </r>
  </si>
  <si>
    <r>
      <rPr>
        <b/>
        <sz val="8"/>
        <rFont val="Tahoma"/>
        <family val="2"/>
      </rPr>
      <t>.2</t>
    </r>
    <r>
      <rPr>
        <b/>
        <sz val="8"/>
        <rFont val="Tahoma"/>
        <family val="2"/>
      </rPr>
      <t>נכסים המוצגים לפי עלות מתואמת</t>
    </r>
  </si>
  <si>
    <r>
      <rPr>
        <b/>
        <sz val="8"/>
        <rFont val="Tahoma"/>
        <family val="2"/>
        <charset val="177"/>
      </rPr>
      <t>א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סחיר</t>
    </r>
  </si>
  <si>
    <r>
      <rPr>
        <b/>
        <sz val="8"/>
        <rFont val="Tahoma"/>
        <family val="2"/>
        <charset val="177"/>
      </rPr>
      <t>ב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לא סחיר</t>
    </r>
  </si>
  <si>
    <r>
      <rPr>
        <b/>
        <sz val="8"/>
        <rFont val="Tahoma"/>
        <family val="2"/>
        <charset val="177"/>
      </rPr>
      <t>ג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מסגרות אשראי מנוצלות ללווים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</si>
  <si>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''</t>
    </r>
    <r>
      <rPr>
        <b/>
        <sz val="8"/>
        <rFont val="Tahoma"/>
        <family val="2"/>
      </rPr>
      <t>כ סכום נכסי המסלול או הקרן</t>
    </r>
  </si>
  <si>
    <r>
      <rPr>
        <b/>
        <sz val="8"/>
        <rFont val="Tahoma"/>
        <family val="2"/>
        <charset val="177"/>
      </rPr>
      <t>ט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יתרות התחייבות להשקעה</t>
    </r>
    <r>
      <rPr>
        <b/>
        <sz val="8"/>
        <rFont val="Tahoma"/>
        <family val="2"/>
        <charset val="177"/>
      </rPr>
      <t>:</t>
    </r>
  </si>
  <si>
    <r>
      <rPr>
        <b/>
        <sz val="8"/>
        <rFont val="Tahoma"/>
        <family val="2"/>
      </rPr>
      <t>*</t>
    </r>
    <r>
      <rPr>
        <b/>
        <sz val="8"/>
        <rFont val="Tahoma"/>
        <family val="2"/>
      </rPr>
      <t>בהתאם לשיטה שיושמה בדוח הכספי</t>
    </r>
  </si>
  <si>
    <t>שם מטבע</t>
  </si>
  <si>
    <r>
      <rPr>
        <b/>
        <sz val="8"/>
        <rFont val="Tahoma"/>
        <family val="2"/>
        <charset val="177"/>
      </rPr>
      <t>שע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</si>
  <si>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t>דולר אמריקאי</t>
  </si>
  <si>
    <t>3.615</t>
  </si>
  <si>
    <t>לירה שטרלינג</t>
  </si>
  <si>
    <t>4.4961</t>
  </si>
  <si>
    <t>אירו</t>
  </si>
  <si>
    <t>3.882</t>
  </si>
  <si>
    <t>דולר אוסטרלי</t>
  </si>
  <si>
    <t>2.773</t>
  </si>
  <si>
    <r>
      <rPr>
        <b/>
        <sz val="8"/>
        <rFont val="Tahoma"/>
        <family val="2"/>
        <charset val="177"/>
      </rPr>
      <t>ין יפני</t>
    </r>
    <r>
      <rPr>
        <b/>
        <sz val="8"/>
        <rFont val="Tahoma"/>
        <family val="2"/>
      </rPr>
      <t>100</t>
    </r>
    <r>
      <rPr>
        <b/>
        <sz val="8"/>
        <rFont val="Tahoma"/>
        <family val="2"/>
      </rPr>
      <t>יחידות</t>
    </r>
  </si>
  <si>
    <t>3.2523</t>
  </si>
  <si>
    <t>16:26:22</t>
  </si>
  <si>
    <t>2017-04-18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</si>
  <si>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א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מזומנים ושווי מזומנים</t>
    </r>
  </si>
  <si>
    <r>
      <rPr>
        <b/>
        <sz val="8"/>
        <rFont val="Tahoma"/>
        <family val="2"/>
        <charset val="177"/>
      </rPr>
      <t>שם המנפיק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שם נייר ערך</t>
    </r>
  </si>
  <si>
    <r>
      <rPr>
        <b/>
        <sz val="8"/>
        <rFont val="Tahoma"/>
        <family val="2"/>
        <charset val="177"/>
      </rPr>
      <t>מספר ני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ע</t>
    </r>
  </si>
  <si>
    <t>מספר מנפיק</t>
  </si>
  <si>
    <t>דירוג</t>
  </si>
  <si>
    <t>שם מדרג</t>
  </si>
  <si>
    <t>סוג מטבע</t>
  </si>
  <si>
    <t>שיעור ריבית</t>
  </si>
  <si>
    <t>תשואה לפדיון</t>
  </si>
  <si>
    <t>שווי שוק</t>
  </si>
  <si>
    <t>שעור מנכסי אפיק ההשקעה</t>
  </si>
  <si>
    <t>(3)</t>
  </si>
  <si>
    <t>(4)</t>
  </si>
  <si>
    <t>(5)</t>
  </si>
  <si>
    <t>(6)</t>
  </si>
  <si>
    <t>(7)</t>
  </si>
  <si>
    <t>(8)</t>
  </si>
  <si>
    <t>(9)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</si>
  <si>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מזומנים ושווי מזומנים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</si>
  <si>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בישראל</t>
    </r>
  </si>
  <si>
    <r>
      <rPr>
        <b/>
        <sz val="8"/>
        <rFont val="Tahoma"/>
        <family val="2"/>
        <charset val="177"/>
      </rPr>
      <t>יתרות מזומנים ועו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ש בש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</si>
  <si>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ייתרות מזומנים ועו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ש נקובים במט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</si>
  <si>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sz val="8"/>
        <rFont val="Tahoma"/>
        <family val="2"/>
        <charset val="177"/>
      </rPr>
      <t>בנק הפועלים</t>
    </r>
    <r>
      <rPr>
        <sz val="8"/>
        <rFont val="Tahoma"/>
        <family val="2"/>
      </rPr>
      <t>-</t>
    </r>
    <r>
      <rPr>
        <sz val="8"/>
        <rFont val="Tahoma"/>
        <family val="2"/>
      </rPr>
      <t>לירה שטרלינג</t>
    </r>
  </si>
  <si>
    <t>12 - 912027</t>
  </si>
  <si>
    <t>12</t>
  </si>
  <si>
    <t>AA+</t>
  </si>
  <si>
    <t>מעלות</t>
  </si>
  <si>
    <r>
      <rPr>
        <sz val="8"/>
        <rFont val="Tahoma"/>
        <family val="2"/>
        <charset val="177"/>
      </rPr>
      <t>בנק הפועלים</t>
    </r>
    <r>
      <rPr>
        <sz val="8"/>
        <rFont val="Tahoma"/>
        <family val="2"/>
      </rPr>
      <t>-</t>
    </r>
    <r>
      <rPr>
        <sz val="8"/>
        <rFont val="Tahoma"/>
        <family val="2"/>
      </rPr>
      <t>אירו</t>
    </r>
  </si>
  <si>
    <t>12 - 912100</t>
  </si>
  <si>
    <r>
      <rPr>
        <sz val="8"/>
        <rFont val="Tahoma"/>
        <family val="2"/>
        <charset val="177"/>
      </rPr>
      <t>בנק הפועלים</t>
    </r>
    <r>
      <rPr>
        <sz val="8"/>
        <rFont val="Tahoma"/>
        <family val="2"/>
      </rPr>
      <t>-</t>
    </r>
    <r>
      <rPr>
        <sz val="8"/>
        <rFont val="Tahoma"/>
        <family val="2"/>
      </rPr>
      <t>דולר אמריקאי</t>
    </r>
  </si>
  <si>
    <t>12 - 912019</t>
  </si>
  <si>
    <r>
      <rPr>
        <sz val="8"/>
        <rFont val="Tahoma"/>
        <family val="2"/>
        <charset val="177"/>
      </rPr>
      <t>בנק הפועלים</t>
    </r>
    <r>
      <rPr>
        <sz val="8"/>
        <rFont val="Tahoma"/>
        <family val="2"/>
      </rPr>
      <t>-</t>
    </r>
    <r>
      <rPr>
        <sz val="8"/>
        <rFont val="Tahoma"/>
        <family val="2"/>
      </rPr>
      <t>דולר אוסטרלי</t>
    </r>
  </si>
  <si>
    <t>12 - 912183</t>
  </si>
  <si>
    <r>
      <rPr>
        <sz val="8"/>
        <rFont val="Tahoma"/>
        <family val="2"/>
        <charset val="177"/>
      </rPr>
      <t>בנק הפועלים</t>
    </r>
    <r>
      <rPr>
        <sz val="8"/>
        <rFont val="Tahoma"/>
        <family val="2"/>
      </rPr>
      <t>-</t>
    </r>
    <r>
      <rPr>
        <sz val="8"/>
        <rFont val="Tahoma"/>
        <family val="2"/>
      </rPr>
      <t>ין יפני</t>
    </r>
  </si>
  <si>
    <t>12 - 912248</t>
  </si>
  <si>
    <t>ין יפני</t>
  </si>
  <si>
    <r>
      <rPr>
        <b/>
        <sz val="8"/>
        <rFont val="Tahoma"/>
        <family val="2"/>
        <charset val="177"/>
      </rPr>
      <t>פח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ק פר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י</t>
    </r>
  </si>
  <si>
    <r>
      <rPr>
        <sz val="8"/>
        <rFont val="Tahoma"/>
        <family val="2"/>
        <charset val="177"/>
      </rPr>
      <t>פועלים סהר</t>
    </r>
    <r>
      <rPr>
        <sz val="8"/>
        <rFont val="Tahoma"/>
        <family val="2"/>
      </rPr>
      <t>-</t>
    </r>
    <r>
      <rPr>
        <sz val="8"/>
        <rFont val="Tahoma"/>
        <family val="2"/>
      </rPr>
      <t>שקל חדש</t>
    </r>
  </si>
  <si>
    <t>12 - 111111222</t>
  </si>
  <si>
    <t>שקל חדש</t>
  </si>
  <si>
    <r>
      <rPr>
        <b/>
        <sz val="8"/>
        <rFont val="Tahoma"/>
        <family val="2"/>
        <charset val="177"/>
      </rPr>
      <t>פק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מ לתקופה של עד שלושה חודשים</t>
    </r>
  </si>
  <si>
    <t>12 - 816144372</t>
  </si>
  <si>
    <t>12 - 816148589</t>
  </si>
  <si>
    <t>12 - 816160360</t>
  </si>
  <si>
    <t>פקדון צמוד מדד עד שלושה חודשים</t>
  </si>
  <si>
    <r>
      <rPr>
        <b/>
        <sz val="8"/>
        <rFont val="Tahoma"/>
        <family val="2"/>
        <charset val="177"/>
      </rPr>
      <t>פקדון צמוד 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 עד שלושה חודשים</t>
    </r>
    <r>
      <rPr>
        <b/>
        <sz val="8"/>
        <rFont val="Tahoma"/>
        <family val="2"/>
      </rPr>
      <t>(</t>
    </r>
    <r>
      <rPr>
        <b/>
        <sz val="8"/>
        <rFont val="Tahoma"/>
        <family val="2"/>
        <charset val="177"/>
      </rPr>
      <t>פצ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מ</t>
    </r>
    <r>
      <rPr>
        <b/>
        <sz val="8"/>
        <rFont val="Tahoma"/>
        <family val="2"/>
        <charset val="177"/>
      </rPr>
      <t>)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</si>
  <si>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</si>
  <si>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  <charset val="177"/>
      </rPr>
      <t>יתרות מזומנים ועו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ש נקובים במט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</si>
  <si>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פקדונות במט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עד שלושה חודשים</t>
    </r>
  </si>
  <si>
    <r>
      <rPr>
        <b/>
        <sz val="8"/>
        <rFont val="Tahoma"/>
        <family val="2"/>
      </rPr>
      <t>*</t>
    </r>
    <r>
      <rPr>
        <b/>
        <sz val="8"/>
        <rFont val="Tahoma"/>
        <family val="2"/>
        <charset val="177"/>
      </rPr>
      <t>בעל ענין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צד קשור</t>
    </r>
  </si>
  <si>
    <t>16:26:23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</si>
  <si>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ב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ניירות ערך סחירים</t>
    </r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</si>
  <si>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</rPr>
      <t>תעודות התחייבות ממשליות</t>
    </r>
  </si>
  <si>
    <t>זירת מסחר</t>
  </si>
  <si>
    <t>תאריך רכישה</t>
  </si>
  <si>
    <r>
      <rPr>
        <b/>
        <sz val="8"/>
        <rFont val="Tahoma"/>
        <family val="2"/>
        <charset val="177"/>
      </rPr>
      <t>מח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מ</t>
    </r>
  </si>
  <si>
    <t>ערך נקוב</t>
  </si>
  <si>
    <t>שער</t>
  </si>
  <si>
    <t>שעור מערך נקוב מונפק</t>
  </si>
  <si>
    <r>
      <rPr>
        <b/>
        <sz val="8"/>
        <rFont val="Tahoma"/>
        <family val="2"/>
        <charset val="177"/>
      </rPr>
      <t>שעור מסך נכסי השקעה</t>
    </r>
    <r>
      <rPr>
        <b/>
        <sz val="8"/>
        <rFont val="Tahoma"/>
        <family val="2"/>
        <charset val="177"/>
      </rPr>
      <t>**</t>
    </r>
  </si>
  <si>
    <t>שנים</t>
  </si>
  <si>
    <r>
      <rPr>
        <b/>
        <sz val="8"/>
        <rFont val="Tahoma"/>
        <family val="2"/>
        <charset val="177"/>
      </rPr>
      <t>ש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</si>
  <si>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t>אגורות</t>
  </si>
  <si>
    <t>(10)</t>
  </si>
  <si>
    <t>(11)</t>
  </si>
  <si>
    <t>(12)</t>
  </si>
  <si>
    <t>(13)</t>
  </si>
  <si>
    <t>(14)</t>
  </si>
  <si>
    <t>(15)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</si>
  <si>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התחייבויות ממשלתיות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</si>
  <si>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צמודות מדד</t>
    </r>
  </si>
  <si>
    <r>
      <rPr>
        <sz val="8"/>
        <rFont val="Tahoma"/>
        <family val="2"/>
        <charset val="177"/>
      </rPr>
      <t>גליל</t>
    </r>
    <r>
      <rPr>
        <sz val="8"/>
        <rFont val="Tahoma"/>
        <family val="2"/>
        <charset val="177"/>
      </rPr>
      <t>5904</t>
    </r>
  </si>
  <si>
    <t>9590431</t>
  </si>
  <si>
    <t>TASE</t>
  </si>
  <si>
    <t>RF</t>
  </si>
  <si>
    <t>ללא דירוג</t>
  </si>
  <si>
    <r>
      <rPr>
        <sz val="8"/>
        <rFont val="Tahoma"/>
        <family val="2"/>
        <charset val="177"/>
      </rPr>
      <t>ממשל צמודה</t>
    </r>
    <r>
      <rPr>
        <sz val="8"/>
        <rFont val="Tahoma"/>
        <family val="2"/>
        <charset val="177"/>
      </rPr>
      <t>418</t>
    </r>
  </si>
  <si>
    <t>1108927</t>
  </si>
  <si>
    <r>
      <rPr>
        <sz val="8"/>
        <rFont val="Tahoma"/>
        <family val="2"/>
        <charset val="177"/>
      </rPr>
      <t>גליל</t>
    </r>
    <r>
      <rPr>
        <sz val="8"/>
        <rFont val="Tahoma"/>
        <family val="2"/>
        <charset val="177"/>
      </rPr>
      <t>5903</t>
    </r>
  </si>
  <si>
    <t>9590332</t>
  </si>
  <si>
    <r>
      <rPr>
        <sz val="8"/>
        <rFont val="Tahoma"/>
        <family val="2"/>
        <charset val="177"/>
      </rPr>
      <t>ממשל צמודה</t>
    </r>
    <r>
      <rPr>
        <sz val="8"/>
        <rFont val="Tahoma"/>
        <family val="2"/>
        <charset val="177"/>
      </rPr>
      <t>1019</t>
    </r>
  </si>
  <si>
    <t>1114750</t>
  </si>
  <si>
    <r>
      <rPr>
        <sz val="8"/>
        <rFont val="Tahoma"/>
        <family val="2"/>
        <charset val="177"/>
      </rPr>
      <t>ממשל צמודה</t>
    </r>
    <r>
      <rPr>
        <sz val="8"/>
        <rFont val="Tahoma"/>
        <family val="2"/>
        <charset val="177"/>
      </rPr>
      <t>0922</t>
    </r>
  </si>
  <si>
    <t>1124056</t>
  </si>
  <si>
    <r>
      <rPr>
        <sz val="8"/>
        <rFont val="Tahoma"/>
        <family val="2"/>
        <charset val="177"/>
      </rPr>
      <t>ממשל צמודה</t>
    </r>
    <r>
      <rPr>
        <sz val="8"/>
        <rFont val="Tahoma"/>
        <family val="2"/>
        <charset val="177"/>
      </rPr>
      <t>0923</t>
    </r>
  </si>
  <si>
    <t>1128081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</si>
  <si>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צמודות</t>
    </r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</si>
  <si>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1026</t>
    </r>
  </si>
  <si>
    <t>1099456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</si>
  <si>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0219</t>
    </r>
  </si>
  <si>
    <t>1110907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</si>
  <si>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0120</t>
    </r>
  </si>
  <si>
    <t>1115773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</si>
  <si>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0122</t>
    </r>
  </si>
  <si>
    <t>1123272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</si>
  <si>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0323</t>
    </r>
  </si>
  <si>
    <t>1126747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</si>
  <si>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0519</t>
    </r>
  </si>
  <si>
    <t>1131770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</si>
  <si>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צמודות לדולר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</si>
  <si>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 של ממשלת ישראל שהונפקו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</si>
  <si>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  שהנפיקו ממשלות זרות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</si>
  <si>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**</t>
    </r>
    <r>
      <rPr>
        <b/>
        <sz val="8"/>
        <rFont val="Tahoma"/>
        <family val="2"/>
      </rPr>
      <t>בהתאם לשיטה שיושמה בדוח הכספי</t>
    </r>
  </si>
  <si>
    <r>
      <rPr>
        <b/>
        <sz val="8"/>
        <rFont val="Tahoma"/>
        <family val="2"/>
      </rPr>
      <t>2.</t>
    </r>
    <r>
      <rPr>
        <b/>
        <sz val="8"/>
        <rFont val="Tahoma"/>
        <family val="2"/>
      </rPr>
      <t>תעודות חוב מסחריות</t>
    </r>
  </si>
  <si>
    <t>ספק המידע</t>
  </si>
  <si>
    <t>ענף מסחר</t>
  </si>
  <si>
    <t>(16)</t>
  </si>
  <si>
    <t>(17)</t>
  </si>
  <si>
    <t>(18)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</si>
  <si>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חוב מסחריות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</si>
  <si>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</si>
  <si>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צמודות למט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</si>
  <si>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חברות זרות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</si>
  <si>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חברות ישראליות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</si>
  <si>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3.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</t>
    </r>
  </si>
  <si>
    <t>שם נייר ערך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</si>
  <si>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אגרות חוב קונצרניות</t>
    </r>
  </si>
  <si>
    <r>
      <rPr>
        <sz val="8"/>
        <rFont val="Tahoma"/>
        <family val="2"/>
        <charset val="177"/>
      </rPr>
      <t>לאומי אגח</t>
    </r>
    <r>
      <rPr>
        <sz val="8"/>
        <rFont val="Tahoma"/>
        <family val="2"/>
        <charset val="177"/>
      </rPr>
      <t>177</t>
    </r>
  </si>
  <si>
    <t>6040315</t>
  </si>
  <si>
    <t>604</t>
  </si>
  <si>
    <t>בנקים</t>
  </si>
  <si>
    <t>AAA</t>
  </si>
  <si>
    <r>
      <rPr>
        <sz val="8"/>
        <rFont val="Tahoma"/>
        <family val="2"/>
        <charset val="177"/>
      </rPr>
      <t>מזרחי טפ הנפק</t>
    </r>
    <r>
      <rPr>
        <sz val="8"/>
        <rFont val="Tahoma"/>
        <family val="2"/>
        <charset val="177"/>
      </rPr>
      <t>38</t>
    </r>
  </si>
  <si>
    <t>2310142</t>
  </si>
  <si>
    <t>231</t>
  </si>
  <si>
    <r>
      <rPr>
        <sz val="8"/>
        <rFont val="Tahoma"/>
        <family val="2"/>
        <charset val="177"/>
      </rPr>
      <t>מז טפ הנפק</t>
    </r>
    <r>
      <rPr>
        <sz val="8"/>
        <rFont val="Tahoma"/>
        <family val="2"/>
        <charset val="177"/>
      </rPr>
      <t>39</t>
    </r>
  </si>
  <si>
    <t>2310159</t>
  </si>
  <si>
    <r>
      <rPr>
        <sz val="8"/>
        <rFont val="Tahoma"/>
        <family val="2"/>
        <charset val="177"/>
      </rPr>
      <t>מז טפ הנפק</t>
    </r>
    <r>
      <rPr>
        <sz val="8"/>
        <rFont val="Tahoma"/>
        <family val="2"/>
        <charset val="177"/>
      </rPr>
      <t>43</t>
    </r>
  </si>
  <si>
    <t>2310191</t>
  </si>
  <si>
    <r>
      <rPr>
        <sz val="8"/>
        <rFont val="Tahoma"/>
        <family val="2"/>
        <charset val="177"/>
      </rPr>
      <t>מז טפ הנפק</t>
    </r>
    <r>
      <rPr>
        <sz val="8"/>
        <rFont val="Tahoma"/>
        <family val="2"/>
        <charset val="177"/>
      </rPr>
      <t>44</t>
    </r>
  </si>
  <si>
    <t>2310209</t>
  </si>
  <si>
    <r>
      <rPr>
        <sz val="8"/>
        <rFont val="Tahoma"/>
        <family val="2"/>
        <charset val="177"/>
      </rPr>
      <t>פועלים הנפקות אגח</t>
    </r>
    <r>
      <rPr>
        <sz val="8"/>
        <rFont val="Tahoma"/>
        <family val="2"/>
        <charset val="177"/>
      </rPr>
      <t>32</t>
    </r>
  </si>
  <si>
    <t>1940535</t>
  </si>
  <si>
    <t>194</t>
  </si>
  <si>
    <r>
      <rPr>
        <sz val="8"/>
        <rFont val="Tahoma"/>
        <family val="2"/>
        <charset val="177"/>
      </rPr>
      <t>פועלים הנ אגח</t>
    </r>
    <r>
      <rPr>
        <sz val="8"/>
        <rFont val="Tahoma"/>
        <family val="2"/>
        <charset val="177"/>
      </rPr>
      <t>34</t>
    </r>
  </si>
  <si>
    <t>1940576</t>
  </si>
  <si>
    <t>לאומי התחייבות נדחה יד</t>
  </si>
  <si>
    <t>6040299</t>
  </si>
  <si>
    <r>
      <rPr>
        <sz val="8"/>
        <rFont val="Tahoma"/>
        <family val="2"/>
        <charset val="177"/>
      </rPr>
      <t>מזרחי טפחות</t>
    </r>
    <r>
      <rPr>
        <sz val="8"/>
        <rFont val="Tahoma"/>
        <family val="2"/>
        <charset val="177"/>
      </rPr>
      <t>30</t>
    </r>
  </si>
  <si>
    <t>2310068</t>
  </si>
  <si>
    <r>
      <rPr>
        <sz val="8"/>
        <rFont val="Tahoma"/>
        <family val="2"/>
        <charset val="177"/>
      </rPr>
      <t>מזרחי הנפ הת</t>
    </r>
    <r>
      <rPr>
        <sz val="8"/>
        <rFont val="Tahoma"/>
        <family val="2"/>
        <charset val="177"/>
      </rPr>
      <t>31</t>
    </r>
  </si>
  <si>
    <t>2310076</t>
  </si>
  <si>
    <t>עזריאלי אגח ד</t>
  </si>
  <si>
    <t>1138650</t>
  </si>
  <si>
    <t>1420</t>
  </si>
  <si>
    <r>
      <rPr>
        <sz val="8"/>
        <rFont val="Tahoma"/>
        <family val="2"/>
        <charset val="177"/>
      </rPr>
      <t>נדל</t>
    </r>
    <r>
      <rPr>
        <sz val="8"/>
        <rFont val="Tahoma"/>
        <family val="2"/>
      </rPr>
      <t>"</t>
    </r>
    <r>
      <rPr>
        <sz val="8"/>
        <rFont val="Tahoma"/>
        <family val="2"/>
      </rPr>
      <t>ן ובינוי</t>
    </r>
  </si>
  <si>
    <t>Aa1</t>
  </si>
  <si>
    <t>מידרוג</t>
  </si>
  <si>
    <r>
      <rPr>
        <sz val="8"/>
        <rFont val="Tahoma"/>
        <family val="2"/>
        <charset val="177"/>
      </rPr>
      <t>פועלים הנפקות התח י</t>
    </r>
    <r>
      <rPr>
        <sz val="8"/>
        <rFont val="Tahoma"/>
        <family val="2"/>
        <charset val="177"/>
      </rPr>
      <t>'</t>
    </r>
  </si>
  <si>
    <t>1940402</t>
  </si>
  <si>
    <t>פועלים הנפקות הת יד</t>
  </si>
  <si>
    <t>1940501</t>
  </si>
  <si>
    <t>פועלים הנ הת טו</t>
  </si>
  <si>
    <t>1940543</t>
  </si>
  <si>
    <t>ארפורט אגח ז</t>
  </si>
  <si>
    <t>1140110</t>
  </si>
  <si>
    <t>1300</t>
  </si>
  <si>
    <t>AA</t>
  </si>
  <si>
    <r>
      <rPr>
        <sz val="8"/>
        <rFont val="Tahoma"/>
        <family val="2"/>
        <charset val="177"/>
      </rPr>
      <t>בזק אגח</t>
    </r>
    <r>
      <rPr>
        <sz val="8"/>
        <rFont val="Tahoma"/>
        <family val="2"/>
        <charset val="177"/>
      </rPr>
      <t>6</t>
    </r>
  </si>
  <si>
    <t>2300143</t>
  </si>
  <si>
    <t>230</t>
  </si>
  <si>
    <t>תקשורת ומדיה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</si>
  <si>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בינלאומי הנפקות אג</t>
    </r>
    <r>
      <rPr>
        <sz val="8"/>
        <rFont val="Tahoma"/>
        <family val="2"/>
      </rPr>
      <t>"</t>
    </r>
    <r>
      <rPr>
        <sz val="8"/>
        <rFont val="Tahoma"/>
        <family val="2"/>
      </rPr>
      <t>ח ב</t>
    </r>
  </si>
  <si>
    <t>1091164</t>
  </si>
  <si>
    <t>1153</t>
  </si>
  <si>
    <t>בינלאומי הנפ התח כא</t>
  </si>
  <si>
    <t>1126598</t>
  </si>
  <si>
    <r>
      <rPr>
        <sz val="8"/>
        <rFont val="Tahoma"/>
        <family val="2"/>
        <charset val="177"/>
      </rPr>
      <t>דיסקונט מנפיקים ד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זפ</t>
    </r>
    <r>
      <rPr>
        <sz val="8"/>
        <rFont val="Tahoma"/>
        <family val="2"/>
        <charset val="177"/>
      </rPr>
      <t>2022.10.30</t>
    </r>
  </si>
  <si>
    <t>7480049</t>
  </si>
  <si>
    <t>748</t>
  </si>
  <si>
    <t>הפניקס הון התח א</t>
  </si>
  <si>
    <t>1115104</t>
  </si>
  <si>
    <t>1527</t>
  </si>
  <si>
    <t>ביטוח</t>
  </si>
  <si>
    <r>
      <rPr>
        <sz val="8"/>
        <rFont val="Tahoma"/>
        <family val="2"/>
        <charset val="177"/>
      </rPr>
      <t>לאומי 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ה נד</t>
    </r>
    <r>
      <rPr>
        <sz val="8"/>
        <rFont val="Tahoma"/>
        <family val="2"/>
        <charset val="177"/>
      </rPr>
      <t>200</t>
    </r>
  </si>
  <si>
    <t>6040141</t>
  </si>
  <si>
    <r>
      <rPr>
        <sz val="8"/>
        <rFont val="Tahoma"/>
        <family val="2"/>
        <charset val="177"/>
      </rPr>
      <t>לאומי שה נדחה</t>
    </r>
    <r>
      <rPr>
        <sz val="8"/>
        <rFont val="Tahoma"/>
        <family val="2"/>
        <charset val="177"/>
      </rPr>
      <t>300</t>
    </r>
  </si>
  <si>
    <t>6040257</t>
  </si>
  <si>
    <t>נצבא אגח ו</t>
  </si>
  <si>
    <t>1128032</t>
  </si>
  <si>
    <t>1043</t>
  </si>
  <si>
    <r>
      <rPr>
        <sz val="8"/>
        <rFont val="Tahoma"/>
        <family val="2"/>
        <charset val="177"/>
      </rPr>
      <t>פועלים הנפקות שה נד</t>
    </r>
    <r>
      <rPr>
        <sz val="8"/>
        <rFont val="Tahoma"/>
        <family val="2"/>
        <charset val="177"/>
      </rPr>
      <t>1</t>
    </r>
  </si>
  <si>
    <t>1940444</t>
  </si>
  <si>
    <r>
      <rPr>
        <sz val="8"/>
        <rFont val="Tahoma"/>
        <family val="2"/>
        <charset val="177"/>
      </rPr>
      <t>ריט</t>
    </r>
    <r>
      <rPr>
        <sz val="8"/>
        <rFont val="Tahoma"/>
        <family val="2"/>
      </rPr>
      <t>1</t>
    </r>
    <r>
      <rPr>
        <sz val="8"/>
        <rFont val="Tahoma"/>
        <family val="2"/>
      </rPr>
      <t>אגח ג</t>
    </r>
  </si>
  <si>
    <t>1120021</t>
  </si>
  <si>
    <t>1357</t>
  </si>
  <si>
    <t>AA-</t>
  </si>
  <si>
    <r>
      <rPr>
        <sz val="8"/>
        <rFont val="Tahoma"/>
        <family val="2"/>
        <charset val="177"/>
      </rPr>
      <t>ריט</t>
    </r>
    <r>
      <rPr>
        <sz val="8"/>
        <rFont val="Tahoma"/>
        <family val="2"/>
      </rPr>
      <t>1</t>
    </r>
    <r>
      <rPr>
        <sz val="8"/>
        <rFont val="Tahoma"/>
        <family val="2"/>
      </rPr>
      <t>אגח ד</t>
    </r>
  </si>
  <si>
    <t>1129899</t>
  </si>
  <si>
    <t>אגוד הנפ אגח ו</t>
  </si>
  <si>
    <t>1126762</t>
  </si>
  <si>
    <t>1239</t>
  </si>
  <si>
    <t>Aa3</t>
  </si>
  <si>
    <t>אדמה אגח ב</t>
  </si>
  <si>
    <t>1110915</t>
  </si>
  <si>
    <t>1063</t>
  </si>
  <si>
    <t>כימיה גומי ופלסטיק</t>
  </si>
  <si>
    <t>אלוני חץ אגח ח</t>
  </si>
  <si>
    <t>3900271</t>
  </si>
  <si>
    <t>390</t>
  </si>
  <si>
    <r>
      <rPr>
        <sz val="8"/>
        <rFont val="Tahoma"/>
        <family val="2"/>
        <charset val="177"/>
      </rPr>
      <t>אמות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א</t>
    </r>
    <r>
      <rPr>
        <sz val="8"/>
        <rFont val="Tahoma"/>
        <family val="2"/>
        <charset val="177"/>
      </rPr>
      <t>'</t>
    </r>
  </si>
  <si>
    <t>1097385</t>
  </si>
  <si>
    <t>1328</t>
  </si>
  <si>
    <t>אמות אגח ג</t>
  </si>
  <si>
    <t>1117357</t>
  </si>
  <si>
    <t>אמות אגח ב</t>
  </si>
  <si>
    <t>1126630</t>
  </si>
  <si>
    <t>גב ים אגח ו</t>
  </si>
  <si>
    <t>7590128</t>
  </si>
  <si>
    <t>759</t>
  </si>
  <si>
    <r>
      <rPr>
        <sz val="8"/>
        <rFont val="Tahoma"/>
        <family val="2"/>
        <charset val="177"/>
      </rPr>
      <t>גזית גלוב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ד</t>
    </r>
    <r>
      <rPr>
        <sz val="8"/>
        <rFont val="Tahoma"/>
        <family val="2"/>
        <charset val="177"/>
      </rPr>
      <t>'</t>
    </r>
  </si>
  <si>
    <t>1260397</t>
  </si>
  <si>
    <t>126</t>
  </si>
  <si>
    <t>גזית גלוב אגח ט</t>
  </si>
  <si>
    <t>1260462</t>
  </si>
  <si>
    <t>גזית גלוב אגח יא</t>
  </si>
  <si>
    <t>1260546</t>
  </si>
  <si>
    <t>גזית גלוב אגח יב</t>
  </si>
  <si>
    <t>1260603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</si>
  <si>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דקסיה אג</t>
    </r>
    <r>
      <rPr>
        <sz val="8"/>
        <rFont val="Tahoma"/>
        <family val="2"/>
      </rPr>
      <t>"</t>
    </r>
    <r>
      <rPr>
        <sz val="8"/>
        <rFont val="Tahoma"/>
        <family val="2"/>
      </rPr>
      <t>ח ב</t>
    </r>
  </si>
  <si>
    <t>1095066</t>
  </si>
  <si>
    <t>1291</t>
  </si>
  <si>
    <t>דקסיה הנ אגח י</t>
  </si>
  <si>
    <t>1134147</t>
  </si>
  <si>
    <r>
      <rPr>
        <sz val="8"/>
        <rFont val="Tahoma"/>
        <family val="2"/>
        <charset val="177"/>
      </rPr>
      <t>פניקס אגח</t>
    </r>
    <r>
      <rPr>
        <sz val="8"/>
        <rFont val="Tahoma"/>
        <family val="2"/>
        <charset val="177"/>
      </rPr>
      <t>2</t>
    </r>
  </si>
  <si>
    <t>7670177</t>
  </si>
  <si>
    <t>767</t>
  </si>
  <si>
    <t>הראל הנפק אגח ח</t>
  </si>
  <si>
    <t>1128875</t>
  </si>
  <si>
    <t>1367</t>
  </si>
  <si>
    <t>כללביט אגח ג</t>
  </si>
  <si>
    <t>1120120</t>
  </si>
  <si>
    <t>1324</t>
  </si>
  <si>
    <t>כללביט אגח ז</t>
  </si>
  <si>
    <t>1132950</t>
  </si>
  <si>
    <t>כללביט אגח ט</t>
  </si>
  <si>
    <t>1136050</t>
  </si>
  <si>
    <t>מליסרון אגח ד</t>
  </si>
  <si>
    <t>3230083</t>
  </si>
  <si>
    <t>323</t>
  </si>
  <si>
    <t>מליסרון אגח ו</t>
  </si>
  <si>
    <t>3230125</t>
  </si>
  <si>
    <t>מליסרון אגח ח</t>
  </si>
  <si>
    <t>3230166</t>
  </si>
  <si>
    <t>מליסרון אגח ט</t>
  </si>
  <si>
    <t>3230174</t>
  </si>
  <si>
    <r>
      <rPr>
        <sz val="8"/>
        <rFont val="Tahoma"/>
        <family val="2"/>
        <charset val="177"/>
      </rPr>
      <t>מליסרון אגח ט</t>
    </r>
    <r>
      <rPr>
        <sz val="8"/>
        <rFont val="Tahoma"/>
        <family val="2"/>
      </rPr>
      <t>-</t>
    </r>
    <r>
      <rPr>
        <sz val="8"/>
        <rFont val="Tahoma"/>
        <family val="2"/>
      </rPr>
      <t>פדיון לקבל</t>
    </r>
  </si>
  <si>
    <t>32301740</t>
  </si>
  <si>
    <t>מליסרון אגח יג</t>
  </si>
  <si>
    <t>3230224</t>
  </si>
  <si>
    <r>
      <rPr>
        <sz val="8"/>
        <rFont val="Tahoma"/>
        <family val="2"/>
        <charset val="177"/>
      </rPr>
      <t>מנורה גיוס הון א</t>
    </r>
    <r>
      <rPr>
        <sz val="8"/>
        <rFont val="Tahoma"/>
        <family val="2"/>
        <charset val="177"/>
      </rPr>
      <t>' 2022 %4.05</t>
    </r>
  </si>
  <si>
    <t>1103670</t>
  </si>
  <si>
    <t>1431</t>
  </si>
  <si>
    <t>פז נפט אגח ו</t>
  </si>
  <si>
    <t>1139542</t>
  </si>
  <si>
    <t>1363</t>
  </si>
  <si>
    <t>אנרגיה</t>
  </si>
  <si>
    <t>אגוד הנפקות התח יט</t>
  </si>
  <si>
    <t>1124080</t>
  </si>
  <si>
    <t>A1</t>
  </si>
  <si>
    <t>אלקטרה אגח ג</t>
  </si>
  <si>
    <t>7390131</t>
  </si>
  <si>
    <t>739</t>
  </si>
  <si>
    <t>השקעה ואחזקות</t>
  </si>
  <si>
    <t>ביג אגח ג</t>
  </si>
  <si>
    <t>1106947</t>
  </si>
  <si>
    <t>1327</t>
  </si>
  <si>
    <r>
      <rPr>
        <sz val="8"/>
        <rFont val="Tahoma"/>
        <family val="2"/>
        <charset val="177"/>
      </rPr>
      <t>ביג אגח ג</t>
    </r>
    <r>
      <rPr>
        <sz val="8"/>
        <rFont val="Tahoma"/>
        <family val="2"/>
      </rPr>
      <t>-</t>
    </r>
    <r>
      <rPr>
        <sz val="8"/>
        <rFont val="Tahoma"/>
        <family val="2"/>
      </rPr>
      <t>פדיון לקבל</t>
    </r>
  </si>
  <si>
    <t>11069470</t>
  </si>
  <si>
    <t>ביג אגח ה</t>
  </si>
  <si>
    <t>1129279</t>
  </si>
  <si>
    <t>דיסקונט שה א</t>
  </si>
  <si>
    <t>7480098</t>
  </si>
  <si>
    <t>A+</t>
  </si>
  <si>
    <r>
      <rPr>
        <sz val="8"/>
        <rFont val="Tahoma"/>
        <family val="2"/>
        <charset val="177"/>
      </rPr>
      <t>הוט</t>
    </r>
    <r>
      <rPr>
        <sz val="8"/>
        <rFont val="Tahoma"/>
        <family val="2"/>
      </rPr>
      <t>-</t>
    </r>
    <r>
      <rPr>
        <sz val="8"/>
        <rFont val="Tahoma"/>
        <family val="2"/>
      </rPr>
      <t>אגח א</t>
    </r>
  </si>
  <si>
    <t>1123256</t>
  </si>
  <si>
    <t>510</t>
  </si>
  <si>
    <r>
      <rPr>
        <sz val="8"/>
        <rFont val="Tahoma"/>
        <family val="2"/>
        <charset val="177"/>
      </rPr>
      <t>הוט</t>
    </r>
    <r>
      <rPr>
        <sz val="8"/>
        <rFont val="Tahoma"/>
        <family val="2"/>
      </rPr>
      <t>-</t>
    </r>
    <r>
      <rPr>
        <sz val="8"/>
        <rFont val="Tahoma"/>
        <family val="2"/>
        <charset val="177"/>
      </rPr>
      <t>אגח א</t>
    </r>
    <r>
      <rPr>
        <sz val="8"/>
        <rFont val="Tahoma"/>
        <family val="2"/>
      </rPr>
      <t>-</t>
    </r>
    <r>
      <rPr>
        <sz val="8"/>
        <rFont val="Tahoma"/>
        <family val="2"/>
      </rPr>
      <t>פדיון לקבל</t>
    </r>
  </si>
  <si>
    <t>11232560</t>
  </si>
  <si>
    <r>
      <rPr>
        <sz val="8"/>
        <rFont val="Tahoma"/>
        <family val="2"/>
        <charset val="177"/>
      </rPr>
      <t>פניקס אגח</t>
    </r>
    <r>
      <rPr>
        <sz val="8"/>
        <rFont val="Tahoma"/>
        <family val="2"/>
        <charset val="177"/>
      </rPr>
      <t>1</t>
    </r>
  </si>
  <si>
    <t>7670102</t>
  </si>
  <si>
    <t>ירושלים הנפקות אגח ט</t>
  </si>
  <si>
    <t>1127422</t>
  </si>
  <si>
    <t>1248</t>
  </si>
  <si>
    <r>
      <rPr>
        <sz val="8"/>
        <rFont val="Tahoma"/>
        <family val="2"/>
        <charset val="177"/>
      </rPr>
      <t>מזרחי טפחות אגח א</t>
    </r>
    <r>
      <rPr>
        <sz val="8"/>
        <rFont val="Tahoma"/>
        <family val="2"/>
        <charset val="177"/>
      </rPr>
      <t>'</t>
    </r>
  </si>
  <si>
    <t>6950083</t>
  </si>
  <si>
    <t>695</t>
  </si>
  <si>
    <t>מיטב דש אגח ג</t>
  </si>
  <si>
    <t>1121763</t>
  </si>
  <si>
    <t>1064</t>
  </si>
  <si>
    <t>שרותים פיננסיים</t>
  </si>
  <si>
    <t>נכסים ובנין אגח ו</t>
  </si>
  <si>
    <t>6990188</t>
  </si>
  <si>
    <t>699</t>
  </si>
  <si>
    <r>
      <rPr>
        <sz val="8"/>
        <rFont val="Tahoma"/>
        <family val="2"/>
      </rPr>
      <t>.</t>
    </r>
    <r>
      <rPr>
        <sz val="8"/>
        <rFont val="Tahoma"/>
        <family val="2"/>
      </rPr>
      <t>סלקום אגח ד</t>
    </r>
  </si>
  <si>
    <t>1107333</t>
  </si>
  <si>
    <t>2066</t>
  </si>
  <si>
    <t>סלקום אגח ו</t>
  </si>
  <si>
    <t>1125996</t>
  </si>
  <si>
    <t>סלקום אגח ח</t>
  </si>
  <si>
    <t>1132828</t>
  </si>
  <si>
    <t>פרטנר אגח ג</t>
  </si>
  <si>
    <t>1118827</t>
  </si>
  <si>
    <t>2095</t>
  </si>
  <si>
    <t>רבוע כחול נדלן אגח ג</t>
  </si>
  <si>
    <t>1115724</t>
  </si>
  <si>
    <t>1349</t>
  </si>
  <si>
    <r>
      <rPr>
        <sz val="8"/>
        <rFont val="Tahoma"/>
        <family val="2"/>
      </rPr>
      <t>F</t>
    </r>
    <r>
      <rPr>
        <sz val="8"/>
        <rFont val="Tahoma"/>
        <family val="2"/>
      </rPr>
      <t>רבוע נלן אגח</t>
    </r>
  </si>
  <si>
    <t>1119999</t>
  </si>
  <si>
    <t>רבוע נדלן אגח ה</t>
  </si>
  <si>
    <t>1130467</t>
  </si>
  <si>
    <t>שופרסל אגח ו</t>
  </si>
  <si>
    <t>7770217</t>
  </si>
  <si>
    <t>777</t>
  </si>
  <si>
    <t>מסחר</t>
  </si>
  <si>
    <t>אלרוב נדלן אגח א</t>
  </si>
  <si>
    <t>3870078</t>
  </si>
  <si>
    <t>387</t>
  </si>
  <si>
    <t>A2</t>
  </si>
  <si>
    <t>אלרוב נדלן אגח ב</t>
  </si>
  <si>
    <t>3870094</t>
  </si>
  <si>
    <t>אפריקה מג אגח ב</t>
  </si>
  <si>
    <t>1126093</t>
  </si>
  <si>
    <t>1338</t>
  </si>
  <si>
    <r>
      <rPr>
        <sz val="8"/>
        <rFont val="Tahoma"/>
        <family val="2"/>
        <charset val="177"/>
      </rPr>
      <t>אפריקה מג אגח ב</t>
    </r>
    <r>
      <rPr>
        <sz val="8"/>
        <rFont val="Tahoma"/>
        <family val="2"/>
      </rPr>
      <t>-</t>
    </r>
    <r>
      <rPr>
        <sz val="8"/>
        <rFont val="Tahoma"/>
        <family val="2"/>
      </rPr>
      <t>פדיון לקבל</t>
    </r>
  </si>
  <si>
    <t>11260930</t>
  </si>
  <si>
    <t>גירון אגח ג</t>
  </si>
  <si>
    <t>1125681</t>
  </si>
  <si>
    <t>1130</t>
  </si>
  <si>
    <t>6910095</t>
  </si>
  <si>
    <t>691</t>
  </si>
  <si>
    <t>A</t>
  </si>
  <si>
    <r>
      <rPr>
        <sz val="8"/>
        <rFont val="Tahoma"/>
        <family val="2"/>
        <charset val="177"/>
      </rPr>
      <t>דלק קב אגח יג</t>
    </r>
    <r>
      <rPr>
        <sz val="8"/>
        <rFont val="Tahoma"/>
        <family val="2"/>
        <charset val="177"/>
      </rPr>
      <t>'</t>
    </r>
  </si>
  <si>
    <t>1105543</t>
  </si>
  <si>
    <t>1095</t>
  </si>
  <si>
    <t>דלק קבוצה אגח יח</t>
  </si>
  <si>
    <t>1115823</t>
  </si>
  <si>
    <t>דלק קב אגח יט</t>
  </si>
  <si>
    <t>1121326</t>
  </si>
  <si>
    <r>
      <rPr>
        <sz val="8"/>
        <rFont val="Tahoma"/>
        <family val="2"/>
        <charset val="177"/>
      </rPr>
      <t>חברה לישראל אגח</t>
    </r>
    <r>
      <rPr>
        <sz val="8"/>
        <rFont val="Tahoma"/>
        <family val="2"/>
        <charset val="177"/>
      </rPr>
      <t>7</t>
    </r>
  </si>
  <si>
    <t>5760160</t>
  </si>
  <si>
    <t>576</t>
  </si>
  <si>
    <r>
      <rPr>
        <sz val="8"/>
        <rFont val="Tahoma"/>
        <family val="2"/>
        <charset val="177"/>
      </rPr>
      <t>ישפרו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2021.1.4</t>
    </r>
  </si>
  <si>
    <t>7430069</t>
  </si>
  <si>
    <t>743</t>
  </si>
  <si>
    <t>מגה אור אגח ד</t>
  </si>
  <si>
    <t>1130632</t>
  </si>
  <si>
    <t>1450</t>
  </si>
  <si>
    <t>נכסים ובנין אגח ד</t>
  </si>
  <si>
    <t>6990154</t>
  </si>
  <si>
    <r>
      <rPr>
        <sz val="8"/>
        <rFont val="Tahoma"/>
        <family val="2"/>
        <charset val="177"/>
      </rPr>
      <t>נכסים ובנין אגח ג</t>
    </r>
    <r>
      <rPr>
        <sz val="8"/>
        <rFont val="Tahoma"/>
        <family val="2"/>
        <charset val="177"/>
      </rPr>
      <t>'</t>
    </r>
  </si>
  <si>
    <t>6990139</t>
  </si>
  <si>
    <r>
      <rPr>
        <sz val="8"/>
        <rFont val="Tahoma"/>
        <family val="2"/>
        <charset val="177"/>
      </rPr>
      <t>שכון ובי אגח</t>
    </r>
    <r>
      <rPr>
        <sz val="8"/>
        <rFont val="Tahoma"/>
        <family val="2"/>
        <charset val="177"/>
      </rPr>
      <t>6</t>
    </r>
  </si>
  <si>
    <t>1129733</t>
  </si>
  <si>
    <t>1068</t>
  </si>
  <si>
    <r>
      <rPr>
        <sz val="8"/>
        <rFont val="Tahoma"/>
        <family val="2"/>
        <charset val="177"/>
      </rPr>
      <t>שכון ובי אגח</t>
    </r>
    <r>
      <rPr>
        <sz val="8"/>
        <rFont val="Tahoma"/>
        <family val="2"/>
      </rPr>
      <t>6 -</t>
    </r>
    <r>
      <rPr>
        <sz val="8"/>
        <rFont val="Tahoma"/>
        <family val="2"/>
      </rPr>
      <t>פדיון לקבל</t>
    </r>
  </si>
  <si>
    <t>11297330</t>
  </si>
  <si>
    <r>
      <rPr>
        <sz val="8"/>
        <rFont val="Tahoma"/>
        <family val="2"/>
        <charset val="177"/>
      </rPr>
      <t>שכון ובינוי אגח</t>
    </r>
    <r>
      <rPr>
        <sz val="8"/>
        <rFont val="Tahoma"/>
        <family val="2"/>
        <charset val="177"/>
      </rPr>
      <t>8</t>
    </r>
  </si>
  <si>
    <t>1135888</t>
  </si>
  <si>
    <t>שלמה החזקות אגח יא</t>
  </si>
  <si>
    <t>1410224</t>
  </si>
  <si>
    <t>141</t>
  </si>
  <si>
    <t>שרותים</t>
  </si>
  <si>
    <r>
      <rPr>
        <sz val="8"/>
        <rFont val="Tahoma"/>
        <family val="2"/>
        <charset val="177"/>
      </rPr>
      <t>שלמה החזקות אגח יא</t>
    </r>
    <r>
      <rPr>
        <sz val="8"/>
        <rFont val="Tahoma"/>
        <family val="2"/>
      </rPr>
      <t>-</t>
    </r>
    <r>
      <rPr>
        <sz val="8"/>
        <rFont val="Tahoma"/>
        <family val="2"/>
      </rPr>
      <t>פדיון לקבל</t>
    </r>
  </si>
  <si>
    <t>14102240</t>
  </si>
  <si>
    <t>שלמה החז אגח יד</t>
  </si>
  <si>
    <t>1410265</t>
  </si>
  <si>
    <t>אפריקה נכסים אגח ו</t>
  </si>
  <si>
    <t>1129550</t>
  </si>
  <si>
    <t>1172</t>
  </si>
  <si>
    <t>A3</t>
  </si>
  <si>
    <t>אפריקה נכסים אגח ז</t>
  </si>
  <si>
    <t>1132232</t>
  </si>
  <si>
    <r>
      <rPr>
        <sz val="8"/>
        <rFont val="Tahoma"/>
        <family val="2"/>
        <charset val="177"/>
      </rPr>
      <t>ירושלים הנפקות נד</t>
    </r>
    <r>
      <rPr>
        <sz val="8"/>
        <rFont val="Tahoma"/>
        <family val="2"/>
        <charset val="177"/>
      </rPr>
      <t>10</t>
    </r>
  </si>
  <si>
    <t>1127414</t>
  </si>
  <si>
    <t>A-</t>
  </si>
  <si>
    <r>
      <rPr>
        <sz val="8"/>
        <rFont val="Tahoma"/>
        <family val="2"/>
        <charset val="177"/>
      </rPr>
      <t>דיסקונט השק אגח</t>
    </r>
    <r>
      <rPr>
        <sz val="8"/>
        <rFont val="Tahoma"/>
        <family val="2"/>
        <charset val="177"/>
      </rPr>
      <t>1</t>
    </r>
  </si>
  <si>
    <t>6390207</t>
  </si>
  <si>
    <t>639</t>
  </si>
  <si>
    <t>BBB</t>
  </si>
  <si>
    <r>
      <rPr>
        <sz val="8"/>
        <rFont val="Tahoma"/>
        <family val="2"/>
        <charset val="177"/>
      </rPr>
      <t>אי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די</t>
    </r>
    <r>
      <rPr>
        <sz val="8"/>
        <rFont val="Tahoma"/>
        <family val="2"/>
      </rPr>
      <t>.</t>
    </r>
    <r>
      <rPr>
        <sz val="8"/>
        <rFont val="Tahoma"/>
        <family val="2"/>
      </rPr>
      <t>בי פת אגח ט</t>
    </r>
  </si>
  <si>
    <t>7980154</t>
  </si>
  <si>
    <t>798</t>
  </si>
  <si>
    <t>BB</t>
  </si>
  <si>
    <t>אלביט מערכות אגח א</t>
  </si>
  <si>
    <t>1119635</t>
  </si>
  <si>
    <t>1040</t>
  </si>
  <si>
    <t>Capital Goods</t>
  </si>
  <si>
    <t>בינל הנפק אגח ח</t>
  </si>
  <si>
    <t>1134212</t>
  </si>
  <si>
    <t>לאומי התחייבות נדחה יג</t>
  </si>
  <si>
    <t>6040281</t>
  </si>
  <si>
    <t>פועלים הנ הת  יא</t>
  </si>
  <si>
    <t>1940410</t>
  </si>
  <si>
    <r>
      <rPr>
        <sz val="8"/>
        <rFont val="Tahoma"/>
        <family val="2"/>
        <charset val="177"/>
      </rPr>
      <t>בזק אגח</t>
    </r>
    <r>
      <rPr>
        <sz val="8"/>
        <rFont val="Tahoma"/>
        <family val="2"/>
        <charset val="177"/>
      </rPr>
      <t>9</t>
    </r>
  </si>
  <si>
    <t>2300176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</si>
  <si>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דיסקונט מנפיקים הת</t>
    </r>
    <r>
      <rPr>
        <sz val="8"/>
        <rFont val="Tahoma"/>
        <family val="2"/>
      </rPr>
      <t>.</t>
    </r>
    <r>
      <rPr>
        <sz val="8"/>
        <rFont val="Tahoma"/>
        <family val="2"/>
      </rPr>
      <t>ה</t>
    </r>
  </si>
  <si>
    <t>7480031</t>
  </si>
  <si>
    <t>פניקס הון אגח ד</t>
  </si>
  <si>
    <t>1133529</t>
  </si>
  <si>
    <t>Aa2</t>
  </si>
  <si>
    <t>וילאר אגח ז</t>
  </si>
  <si>
    <t>4160149</t>
  </si>
  <si>
    <t>416</t>
  </si>
  <si>
    <r>
      <rPr>
        <sz val="8"/>
        <rFont val="Tahoma"/>
        <family val="2"/>
        <charset val="177"/>
      </rPr>
      <t>חברת חשמל אגח</t>
    </r>
    <r>
      <rPr>
        <sz val="8"/>
        <rFont val="Tahoma"/>
        <family val="2"/>
        <charset val="177"/>
      </rPr>
      <t>26</t>
    </r>
  </si>
  <si>
    <t>6000202</t>
  </si>
  <si>
    <t>600</t>
  </si>
  <si>
    <t>כיל אגח ה</t>
  </si>
  <si>
    <t>2810299</t>
  </si>
  <si>
    <t>281</t>
  </si>
  <si>
    <r>
      <rPr>
        <sz val="8"/>
        <rFont val="Tahoma"/>
        <family val="2"/>
        <charset val="177"/>
      </rPr>
      <t>לאומי שה נדחה</t>
    </r>
    <r>
      <rPr>
        <sz val="8"/>
        <rFont val="Tahoma"/>
        <family val="2"/>
        <charset val="177"/>
      </rPr>
      <t>301</t>
    </r>
  </si>
  <si>
    <t>6040265</t>
  </si>
  <si>
    <t>אלוני חץ אגח ט</t>
  </si>
  <si>
    <t>3900354</t>
  </si>
  <si>
    <t>אמות אגח ח</t>
  </si>
  <si>
    <t>1138114</t>
  </si>
  <si>
    <t>בי קומיו אגח ב</t>
  </si>
  <si>
    <t>1120872</t>
  </si>
  <si>
    <t>1422</t>
  </si>
  <si>
    <r>
      <rPr>
        <sz val="8"/>
        <rFont val="Tahoma"/>
        <family val="2"/>
        <charset val="177"/>
      </rPr>
      <t>בי קומיו אגח ב</t>
    </r>
    <r>
      <rPr>
        <sz val="8"/>
        <rFont val="Tahoma"/>
        <family val="2"/>
      </rPr>
      <t>-</t>
    </r>
    <r>
      <rPr>
        <sz val="8"/>
        <rFont val="Tahoma"/>
        <family val="2"/>
      </rPr>
      <t>פדיון לקבל</t>
    </r>
  </si>
  <si>
    <t>11208720</t>
  </si>
  <si>
    <t>בי קומיונק אגחג</t>
  </si>
  <si>
    <t>1139203</t>
  </si>
  <si>
    <t>גב ים אגח ז</t>
  </si>
  <si>
    <t>7590144</t>
  </si>
  <si>
    <t>פניקס הון אגח ח</t>
  </si>
  <si>
    <t>1139815</t>
  </si>
  <si>
    <t>הראל הנפ אגח יא</t>
  </si>
  <si>
    <t>1136316</t>
  </si>
  <si>
    <t>כללביט אגח ח</t>
  </si>
  <si>
    <t>1132968</t>
  </si>
  <si>
    <t>כללביט אגח י</t>
  </si>
  <si>
    <t>1136068</t>
  </si>
  <si>
    <r>
      <rPr>
        <sz val="8"/>
        <rFont val="Tahoma"/>
        <family val="2"/>
      </rPr>
      <t>'</t>
    </r>
    <r>
      <rPr>
        <sz val="8"/>
        <rFont val="Tahoma"/>
        <family val="2"/>
      </rPr>
      <t>מגדל הון אגח ג</t>
    </r>
  </si>
  <si>
    <t>1135862</t>
  </si>
  <si>
    <t>439</t>
  </si>
  <si>
    <t>מגדל הון אגח ה</t>
  </si>
  <si>
    <t>1139286</t>
  </si>
  <si>
    <t>מנורה הון התחייבות ד</t>
  </si>
  <si>
    <t>1135920</t>
  </si>
  <si>
    <t>פז נפט אגח ד</t>
  </si>
  <si>
    <t>1132505</t>
  </si>
  <si>
    <t>אלקטרה אגח ד</t>
  </si>
  <si>
    <t>7390149</t>
  </si>
  <si>
    <t>הוט אגח ב</t>
  </si>
  <si>
    <t>1123264</t>
  </si>
  <si>
    <r>
      <rPr>
        <sz val="8"/>
        <rFont val="Tahoma"/>
        <family val="2"/>
        <charset val="177"/>
      </rPr>
      <t>הוט אגח ב</t>
    </r>
    <r>
      <rPr>
        <sz val="8"/>
        <rFont val="Tahoma"/>
        <family val="2"/>
      </rPr>
      <t>-</t>
    </r>
    <r>
      <rPr>
        <sz val="8"/>
        <rFont val="Tahoma"/>
        <family val="2"/>
      </rPr>
      <t>פדיון לקבל</t>
    </r>
  </si>
  <si>
    <t>11232640</t>
  </si>
  <si>
    <t>נכסים ובנין אגח ז</t>
  </si>
  <si>
    <t>6990196</t>
  </si>
  <si>
    <t>סלקום אגח ט</t>
  </si>
  <si>
    <t>1132836</t>
  </si>
  <si>
    <t>סלקום אגח יא</t>
  </si>
  <si>
    <t>1139252</t>
  </si>
  <si>
    <t>פתאל אגח א</t>
  </si>
  <si>
    <t>1137512</t>
  </si>
  <si>
    <t>1661</t>
  </si>
  <si>
    <t>שופרסל אגח ה</t>
  </si>
  <si>
    <t>7770209</t>
  </si>
  <si>
    <t>שפיר הנדסה אגח א</t>
  </si>
  <si>
    <t>1136134</t>
  </si>
  <si>
    <t>1633</t>
  </si>
  <si>
    <t>מתכת ומוצרי בניה</t>
  </si>
  <si>
    <t>אבגול אגח ב</t>
  </si>
  <si>
    <t>1126317</t>
  </si>
  <si>
    <t>1390</t>
  </si>
  <si>
    <t>עץ נייר ודפוס</t>
  </si>
  <si>
    <r>
      <rPr>
        <sz val="8"/>
        <rFont val="Tahoma"/>
        <family val="2"/>
        <charset val="177"/>
      </rPr>
      <t>אשטרום נכסים אגח</t>
    </r>
    <r>
      <rPr>
        <sz val="8"/>
        <rFont val="Tahoma"/>
        <family val="2"/>
        <charset val="177"/>
      </rPr>
      <t>9</t>
    </r>
  </si>
  <si>
    <t>2510170</t>
  </si>
  <si>
    <t>251</t>
  </si>
  <si>
    <t>דלק קבוצה אגח טו</t>
  </si>
  <si>
    <t>1115070</t>
  </si>
  <si>
    <t>דמרי אגח ו</t>
  </si>
  <si>
    <t>1136936</t>
  </si>
  <si>
    <t>1193</t>
  </si>
  <si>
    <r>
      <rPr>
        <sz val="8"/>
        <rFont val="Tahoma"/>
        <family val="2"/>
        <charset val="177"/>
      </rPr>
      <t>חברה לישראל אגח</t>
    </r>
    <r>
      <rPr>
        <sz val="8"/>
        <rFont val="Tahoma"/>
        <family val="2"/>
        <charset val="177"/>
      </rPr>
      <t>10</t>
    </r>
  </si>
  <si>
    <t>5760236</t>
  </si>
  <si>
    <t>מגדלי התיכון אגח ב</t>
  </si>
  <si>
    <t>1136803</t>
  </si>
  <si>
    <t>1614</t>
  </si>
  <si>
    <t>מגה אור אגח ה</t>
  </si>
  <si>
    <t>1132687</t>
  </si>
  <si>
    <t>נאוי אגח ב</t>
  </si>
  <si>
    <t>2080166</t>
  </si>
  <si>
    <t>208</t>
  </si>
  <si>
    <t>נאוי אגח ג</t>
  </si>
  <si>
    <t>2080174</t>
  </si>
  <si>
    <r>
      <rPr>
        <sz val="8"/>
        <rFont val="Tahoma"/>
        <family val="2"/>
        <charset val="177"/>
      </rPr>
      <t>שכון ובי אגח</t>
    </r>
    <r>
      <rPr>
        <sz val="8"/>
        <rFont val="Tahoma"/>
        <family val="2"/>
        <charset val="177"/>
      </rPr>
      <t>7</t>
    </r>
  </si>
  <si>
    <t>1129741</t>
  </si>
  <si>
    <r>
      <rPr>
        <sz val="8"/>
        <rFont val="Tahoma"/>
        <family val="2"/>
        <charset val="177"/>
      </rPr>
      <t>שכון ובי אגח</t>
    </r>
    <r>
      <rPr>
        <sz val="8"/>
        <rFont val="Tahoma"/>
        <family val="2"/>
      </rPr>
      <t>7 -</t>
    </r>
    <r>
      <rPr>
        <sz val="8"/>
        <rFont val="Tahoma"/>
        <family val="2"/>
      </rPr>
      <t>פדיון לקבל</t>
    </r>
  </si>
  <si>
    <t>11297410</t>
  </si>
  <si>
    <t>אלבר אגח יד</t>
  </si>
  <si>
    <t>1132562</t>
  </si>
  <si>
    <t>1382</t>
  </si>
  <si>
    <t>אלבר אגח טו</t>
  </si>
  <si>
    <t>1138536</t>
  </si>
  <si>
    <t>מסחר ושרותים</t>
  </si>
  <si>
    <t>ויקטורי אגח א</t>
  </si>
  <si>
    <t>1136126</t>
  </si>
  <si>
    <t>1583</t>
  </si>
  <si>
    <t>בזן אגח ד</t>
  </si>
  <si>
    <t>2590362</t>
  </si>
  <si>
    <t>259</t>
  </si>
  <si>
    <t>BBB+</t>
  </si>
  <si>
    <t>אבגול אגח ד</t>
  </si>
  <si>
    <t>1140417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</si>
  <si>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צמודות למדד אחר</t>
    </r>
  </si>
  <si>
    <t>TEVA 2.8% 07/23</t>
  </si>
  <si>
    <t>US88167AAD37</t>
  </si>
  <si>
    <t>NYSE</t>
  </si>
  <si>
    <t>בלומברג</t>
  </si>
  <si>
    <t>98861</t>
  </si>
  <si>
    <t>Pharmaceuticals Biotechnology &amp; Life Sciences</t>
  </si>
  <si>
    <t>S&amp;P</t>
  </si>
  <si>
    <t>71405575</t>
  </si>
  <si>
    <t>STATE GRID2.75%5/19</t>
  </si>
  <si>
    <t>USG8449WAB03</t>
  </si>
  <si>
    <t>HKSE</t>
  </si>
  <si>
    <t>97807</t>
  </si>
  <si>
    <t>Utilities</t>
  </si>
  <si>
    <t>71322937</t>
  </si>
  <si>
    <t>TENCNT 3.375% 05/19</t>
  </si>
  <si>
    <t>US88032XAB01</t>
  </si>
  <si>
    <t>98225</t>
  </si>
  <si>
    <t>Software &amp; Services</t>
  </si>
  <si>
    <t>71321640</t>
  </si>
  <si>
    <t>ABIBB 3.3% 02/23</t>
  </si>
  <si>
    <t>US035242AL09</t>
  </si>
  <si>
    <t>AMEX</t>
  </si>
  <si>
    <t>98110</t>
  </si>
  <si>
    <t>Food Beverage &amp; Tobacco</t>
  </si>
  <si>
    <t>71393813</t>
  </si>
  <si>
    <t>BIDU 2.75% 06/19</t>
  </si>
  <si>
    <t>US056752AD07</t>
  </si>
  <si>
    <t>DAX</t>
  </si>
  <si>
    <t>99557</t>
  </si>
  <si>
    <t>MOODIES</t>
  </si>
  <si>
    <t>71331326</t>
  </si>
  <si>
    <t>HSBC5%9/20</t>
  </si>
  <si>
    <t>US40428HPB23</t>
  </si>
  <si>
    <t>99235</t>
  </si>
  <si>
    <t>Diversified Financials</t>
  </si>
  <si>
    <t>71240022</t>
  </si>
  <si>
    <t>T 5.2% 03/20</t>
  </si>
  <si>
    <t>US00206RCY62</t>
  </si>
  <si>
    <t>99144</t>
  </si>
  <si>
    <t>Telecommunication Services</t>
  </si>
  <si>
    <t>71398150</t>
  </si>
  <si>
    <t>BAC 5.625 07/20</t>
  </si>
  <si>
    <t>US06051GEC96</t>
  </si>
  <si>
    <t>99204</t>
  </si>
  <si>
    <t>Banks</t>
  </si>
  <si>
    <t>71234645</t>
  </si>
  <si>
    <t>SRENVX VAR 08/52</t>
  </si>
  <si>
    <t>XS1423777215</t>
  </si>
  <si>
    <t>אחר</t>
  </si>
  <si>
    <t>91522</t>
  </si>
  <si>
    <t>Insurance</t>
  </si>
  <si>
    <t>71402515</t>
  </si>
  <si>
    <t>COFISE 4.75% 02/22</t>
  </si>
  <si>
    <t>USP31389AY82</t>
  </si>
  <si>
    <t>97592</t>
  </si>
  <si>
    <t>71333454</t>
  </si>
  <si>
    <t>JPM 3.375%5/23</t>
  </si>
  <si>
    <t>US46625HJJ05</t>
  </si>
  <si>
    <t>99374</t>
  </si>
  <si>
    <t>71298517</t>
  </si>
  <si>
    <t>MEXCAT 4.25% 10/26</t>
  </si>
  <si>
    <t>USP6629MAA01</t>
  </si>
  <si>
    <t>SGX</t>
  </si>
  <si>
    <t>93028</t>
  </si>
  <si>
    <t>Transportation</t>
  </si>
  <si>
    <t>71410393</t>
  </si>
  <si>
    <t>SPGI 3.3% 08/20</t>
  </si>
  <si>
    <t>US78409VAJ35</t>
  </si>
  <si>
    <t>93003</t>
  </si>
  <si>
    <t>Baa1</t>
  </si>
  <si>
    <t>71406466</t>
  </si>
  <si>
    <t>COF 4.75% 07/21</t>
  </si>
  <si>
    <t>US14040HAY18</t>
  </si>
  <si>
    <t>97411</t>
  </si>
  <si>
    <t>71395065</t>
  </si>
  <si>
    <t>EXELON 5.2% 10/19</t>
  </si>
  <si>
    <t>US30161MAF05</t>
  </si>
  <si>
    <t>99348</t>
  </si>
  <si>
    <t>71217194</t>
  </si>
  <si>
    <t>ESRX 4.75% 11/21</t>
  </si>
  <si>
    <t>US30219GAE89</t>
  </si>
  <si>
    <t>97484</t>
  </si>
  <si>
    <t>Health Care Equipment &amp; Services</t>
  </si>
  <si>
    <t>Baa2</t>
  </si>
  <si>
    <t>71355457</t>
  </si>
  <si>
    <t>F 2.375% 03/19</t>
  </si>
  <si>
    <t>US345397WP47</t>
  </si>
  <si>
    <t>98077</t>
  </si>
  <si>
    <t>Automobiles and Components</t>
  </si>
  <si>
    <t>71366439</t>
  </si>
  <si>
    <t>MACQUARIE 6.625% 04/21</t>
  </si>
  <si>
    <t>US55608YAA38</t>
  </si>
  <si>
    <t>98317</t>
  </si>
  <si>
    <t>71251029</t>
  </si>
  <si>
    <t>DFS 3.45% 07/26</t>
  </si>
  <si>
    <t>US25466AAJ07</t>
  </si>
  <si>
    <t>98372</t>
  </si>
  <si>
    <t>Baa3</t>
  </si>
  <si>
    <t>71409916</t>
  </si>
  <si>
    <t>MORGAN ST4.1%5/23</t>
  </si>
  <si>
    <t>US61747YDU64</t>
  </si>
  <si>
    <t>99282</t>
  </si>
  <si>
    <t>BBB-</t>
  </si>
  <si>
    <t>71300149</t>
  </si>
  <si>
    <t>MOTOROLA3.75%5/22</t>
  </si>
  <si>
    <t>US620076BB42</t>
  </si>
  <si>
    <t>99308</t>
  </si>
  <si>
    <t>Technology Hardware &amp; Equipment</t>
  </si>
  <si>
    <t>71309801</t>
  </si>
  <si>
    <t>NASDAQ5.55%1/20</t>
  </si>
  <si>
    <t>US631103AD03</t>
  </si>
  <si>
    <t>98311</t>
  </si>
  <si>
    <t>71225346</t>
  </si>
  <si>
    <t>PEMEX 4.875% 01/22</t>
  </si>
  <si>
    <t>US71654QBB77</t>
  </si>
  <si>
    <t>97361</t>
  </si>
  <si>
    <t>Energy</t>
  </si>
  <si>
    <t>71283287</t>
  </si>
  <si>
    <t>TSS 4.8% 04/26</t>
  </si>
  <si>
    <t>US891906AC37</t>
  </si>
  <si>
    <t>97510</t>
  </si>
  <si>
    <t>71400030</t>
  </si>
  <si>
    <t>QVCN 4.375% 03/23</t>
  </si>
  <si>
    <t>US747262AK96</t>
  </si>
  <si>
    <t>98957</t>
  </si>
  <si>
    <t>Consumer Durables and Apparel</t>
  </si>
  <si>
    <t>Ba2</t>
  </si>
  <si>
    <t>71344683</t>
  </si>
  <si>
    <r>
      <rPr>
        <b/>
        <sz val="8"/>
        <rFont val="Tahoma"/>
        <family val="2"/>
      </rPr>
      <t>.4</t>
    </r>
    <r>
      <rPr>
        <b/>
        <sz val="8"/>
        <rFont val="Tahoma"/>
        <family val="2"/>
      </rPr>
      <t>מניות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</si>
  <si>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מניות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</si>
  <si>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תל אביב</t>
    </r>
    <r>
      <rPr>
        <b/>
        <sz val="8"/>
        <rFont val="Tahoma"/>
        <family val="2"/>
        <charset val="177"/>
      </rPr>
      <t>35</t>
    </r>
  </si>
  <si>
    <t>אלביט מערכות</t>
  </si>
  <si>
    <t>1081124</t>
  </si>
  <si>
    <t>ביטחוניות</t>
  </si>
  <si>
    <t>טאואר סמיקונדקטור</t>
  </si>
  <si>
    <t>1082379</t>
  </si>
  <si>
    <t>2028</t>
  </si>
  <si>
    <t>מוליכים למחצה</t>
  </si>
  <si>
    <t>נייס מערכות</t>
  </si>
  <si>
    <t>273011</t>
  </si>
  <si>
    <t>273</t>
  </si>
  <si>
    <t>תוכנה ואינטרנט</t>
  </si>
  <si>
    <r>
      <rPr>
        <sz val="8"/>
        <rFont val="Tahoma"/>
        <family val="2"/>
        <charset val="177"/>
      </rPr>
      <t>בתי זיקוק לנפט</t>
    </r>
    <r>
      <rPr>
        <sz val="8"/>
        <rFont val="Tahoma"/>
        <family val="2"/>
      </rPr>
      <t>(</t>
    </r>
    <r>
      <rPr>
        <sz val="8"/>
        <rFont val="Tahoma"/>
        <family val="2"/>
        <charset val="177"/>
      </rPr>
      <t>בזן</t>
    </r>
    <r>
      <rPr>
        <sz val="8"/>
        <rFont val="Tahoma"/>
        <family val="2"/>
        <charset val="177"/>
      </rPr>
      <t>)</t>
    </r>
  </si>
  <si>
    <t>2590248</t>
  </si>
  <si>
    <t>פז נפט</t>
  </si>
  <si>
    <t>1100007</t>
  </si>
  <si>
    <t>טבע</t>
  </si>
  <si>
    <t>629014</t>
  </si>
  <si>
    <t>629</t>
  </si>
  <si>
    <t>פארמה</t>
  </si>
  <si>
    <t>הבנק הבינלאומי</t>
  </si>
  <si>
    <t>593038</t>
  </si>
  <si>
    <t>593</t>
  </si>
  <si>
    <t>דיסקונט</t>
  </si>
  <si>
    <t>691212</t>
  </si>
  <si>
    <t>לאומי</t>
  </si>
  <si>
    <t>604611</t>
  </si>
  <si>
    <t>מזרחי טפחות</t>
  </si>
  <si>
    <t>695437</t>
  </si>
  <si>
    <t>הפועלים</t>
  </si>
  <si>
    <t>662577</t>
  </si>
  <si>
    <t>662</t>
  </si>
  <si>
    <t>הראל השקעות</t>
  </si>
  <si>
    <t>585018</t>
  </si>
  <si>
    <t>585</t>
  </si>
  <si>
    <t>בזק</t>
  </si>
  <si>
    <t>230011</t>
  </si>
  <si>
    <t>סלקום</t>
  </si>
  <si>
    <t>1101534</t>
  </si>
  <si>
    <t>פרטנר</t>
  </si>
  <si>
    <t>1083484</t>
  </si>
  <si>
    <t>איירפורט סיטי</t>
  </si>
  <si>
    <t>1095835</t>
  </si>
  <si>
    <r>
      <rPr>
        <sz val="8"/>
        <rFont val="Tahoma"/>
        <family val="2"/>
        <charset val="177"/>
      </rPr>
      <t>אלוני</t>
    </r>
    <r>
      <rPr>
        <sz val="8"/>
        <rFont val="Tahoma"/>
        <family val="2"/>
      </rPr>
      <t>-</t>
    </r>
    <r>
      <rPr>
        <sz val="8"/>
        <rFont val="Tahoma"/>
        <family val="2"/>
      </rPr>
      <t>חץ</t>
    </r>
  </si>
  <si>
    <t>390013</t>
  </si>
  <si>
    <t>אמות</t>
  </si>
  <si>
    <t>1097278</t>
  </si>
  <si>
    <t>ביג</t>
  </si>
  <si>
    <t>1097260</t>
  </si>
  <si>
    <t>גזית גלוב</t>
  </si>
  <si>
    <t>126011</t>
  </si>
  <si>
    <t>עזריאלי קבוצה</t>
  </si>
  <si>
    <t>1119478</t>
  </si>
  <si>
    <r>
      <rPr>
        <sz val="8"/>
        <rFont val="Tahoma"/>
        <family val="2"/>
        <charset val="177"/>
      </rPr>
      <t>פרוטרום תעשיות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</rPr>
      <t>ר</t>
    </r>
  </si>
  <si>
    <t>1081082</t>
  </si>
  <si>
    <t>1037</t>
  </si>
  <si>
    <t>מזון</t>
  </si>
  <si>
    <t>שטראוס</t>
  </si>
  <si>
    <t>746016</t>
  </si>
  <si>
    <t>746</t>
  </si>
  <si>
    <t>כימיקלים לישראל</t>
  </si>
  <si>
    <t>281014</t>
  </si>
  <si>
    <t>חברה לישראל</t>
  </si>
  <si>
    <t>576017</t>
  </si>
  <si>
    <t>אבנר יהש</t>
  </si>
  <si>
    <t>268011</t>
  </si>
  <si>
    <t>268</t>
  </si>
  <si>
    <t>חיפושי נפט וגז</t>
  </si>
  <si>
    <t>ישראמקו יהש</t>
  </si>
  <si>
    <t>232017</t>
  </si>
  <si>
    <t>232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</si>
  <si>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תל אביב</t>
    </r>
    <r>
      <rPr>
        <b/>
        <sz val="8"/>
        <rFont val="Tahoma"/>
        <family val="2"/>
        <charset val="177"/>
      </rPr>
      <t>90</t>
    </r>
  </si>
  <si>
    <t>מיטרוניקס</t>
  </si>
  <si>
    <t>1091065</t>
  </si>
  <si>
    <t>1212</t>
  </si>
  <si>
    <t>אלקטרוניקה ואופטיקה</t>
  </si>
  <si>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אנרג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יקס</t>
    </r>
    <r>
      <rPr>
        <sz val="8"/>
        <rFont val="Tahoma"/>
        <family val="2"/>
      </rPr>
      <t>-</t>
    </r>
    <r>
      <rPr>
        <sz val="8"/>
        <rFont val="Tahoma"/>
        <family val="2"/>
      </rPr>
      <t>אנרגיות מתחדשות</t>
    </r>
  </si>
  <si>
    <t>1123355</t>
  </si>
  <si>
    <t>1581</t>
  </si>
  <si>
    <t>קלינטק</t>
  </si>
  <si>
    <r>
      <rPr>
        <sz val="8"/>
        <rFont val="Tahoma"/>
        <family val="2"/>
        <charset val="177"/>
      </rPr>
      <t>חילן טק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</si>
  <si>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1084698</t>
  </si>
  <si>
    <t>1110</t>
  </si>
  <si>
    <t>שרותי מידע</t>
  </si>
  <si>
    <t>מטריקס</t>
  </si>
  <si>
    <t>445015</t>
  </si>
  <si>
    <t>445</t>
  </si>
  <si>
    <r>
      <rPr>
        <sz val="8"/>
        <rFont val="Tahoma"/>
        <family val="2"/>
        <charset val="177"/>
      </rPr>
      <t>מלם תים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</rPr>
      <t>שקל</t>
    </r>
  </si>
  <si>
    <t>156018</t>
  </si>
  <si>
    <t>156</t>
  </si>
  <si>
    <t>הפניקס</t>
  </si>
  <si>
    <t>767012</t>
  </si>
  <si>
    <t>כלל עיסקי ביטוח</t>
  </si>
  <si>
    <t>224014</t>
  </si>
  <si>
    <t>224</t>
  </si>
  <si>
    <t>מגדל</t>
  </si>
  <si>
    <t>1081165</t>
  </si>
  <si>
    <t>1041</t>
  </si>
  <si>
    <t>מנורה מב החז</t>
  </si>
  <si>
    <t>566018</t>
  </si>
  <si>
    <t>566</t>
  </si>
  <si>
    <t>אלקטרה צריכה</t>
  </si>
  <si>
    <t>5010129</t>
  </si>
  <si>
    <t>501</t>
  </si>
  <si>
    <t>דלק</t>
  </si>
  <si>
    <t>829010</t>
  </si>
  <si>
    <t>829</t>
  </si>
  <si>
    <t>רמי לוי</t>
  </si>
  <si>
    <t>1104249</t>
  </si>
  <si>
    <t>1445</t>
  </si>
  <si>
    <t>שופרסל</t>
  </si>
  <si>
    <t>777037</t>
  </si>
  <si>
    <r>
      <rPr>
        <sz val="8"/>
        <rFont val="Tahoma"/>
        <family val="2"/>
        <charset val="177"/>
      </rPr>
      <t>תדיראן הולדינגס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</si>
  <si>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258012</t>
  </si>
  <si>
    <t>258</t>
  </si>
  <si>
    <t>מיטב דש</t>
  </si>
  <si>
    <t>1081843</t>
  </si>
  <si>
    <r>
      <rPr>
        <sz val="8"/>
        <rFont val="Tahoma"/>
        <family val="2"/>
        <charset val="177"/>
      </rPr>
      <t>קבוצת אחים נאוי מ</t>
    </r>
    <r>
      <rPr>
        <sz val="8"/>
        <rFont val="Tahoma"/>
        <family val="2"/>
      </rPr>
      <t>"</t>
    </r>
    <r>
      <rPr>
        <sz val="8"/>
        <rFont val="Tahoma"/>
        <family val="2"/>
      </rPr>
      <t>ר</t>
    </r>
  </si>
  <si>
    <t>208017</t>
  </si>
  <si>
    <t>בי קומיוניקיישנס</t>
  </si>
  <si>
    <t>1107663</t>
  </si>
  <si>
    <r>
      <rPr>
        <sz val="8"/>
        <rFont val="Tahoma"/>
        <family val="2"/>
        <charset val="177"/>
      </rPr>
      <t>ריט</t>
    </r>
    <r>
      <rPr>
        <sz val="8"/>
        <rFont val="Tahoma"/>
        <family val="2"/>
        <charset val="177"/>
      </rPr>
      <t>1</t>
    </r>
  </si>
  <si>
    <t>1098920</t>
  </si>
  <si>
    <t>אזורים</t>
  </si>
  <si>
    <t>715011</t>
  </si>
  <si>
    <t>715</t>
  </si>
  <si>
    <r>
      <rPr>
        <sz val="8"/>
        <rFont val="Tahoma"/>
        <family val="2"/>
        <charset val="177"/>
      </rPr>
      <t>איי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די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או אירופה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</si>
  <si>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505016</t>
  </si>
  <si>
    <t>505</t>
  </si>
  <si>
    <t>אפריקה מגורים</t>
  </si>
  <si>
    <t>1097948</t>
  </si>
  <si>
    <t>אפריקה נכסים</t>
  </si>
  <si>
    <t>1091354</t>
  </si>
  <si>
    <t>גב ים</t>
  </si>
  <si>
    <t>759019</t>
  </si>
  <si>
    <r>
      <rPr>
        <sz val="8"/>
        <rFont val="Tahoma"/>
        <family val="2"/>
        <charset val="177"/>
      </rPr>
      <t>חברה כלכלית ירושלים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</si>
  <si>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198010</t>
  </si>
  <si>
    <t>198</t>
  </si>
  <si>
    <t>נכסים ובנין</t>
  </si>
  <si>
    <t>699017</t>
  </si>
  <si>
    <t>סאמיט</t>
  </si>
  <si>
    <t>1081686</t>
  </si>
  <si>
    <t>1060</t>
  </si>
  <si>
    <t>סלע נדלן</t>
  </si>
  <si>
    <t>1109644</t>
  </si>
  <si>
    <t>1514</t>
  </si>
  <si>
    <t>שיכון ובינוי</t>
  </si>
  <si>
    <t>1081942</t>
  </si>
  <si>
    <t>דלתא גליל מר</t>
  </si>
  <si>
    <t>627034</t>
  </si>
  <si>
    <t>627</t>
  </si>
  <si>
    <t>אופנה והלבשה</t>
  </si>
  <si>
    <r>
      <rPr>
        <sz val="8"/>
        <rFont val="Tahoma"/>
        <family val="2"/>
        <charset val="177"/>
      </rPr>
      <t>פוקס</t>
    </r>
    <r>
      <rPr>
        <sz val="8"/>
        <rFont val="Tahoma"/>
        <family val="2"/>
      </rPr>
      <t>-</t>
    </r>
    <r>
      <rPr>
        <sz val="8"/>
        <rFont val="Tahoma"/>
        <family val="2"/>
        <charset val="177"/>
      </rPr>
      <t>ויזל בע</t>
    </r>
    <r>
      <rPr>
        <sz val="8"/>
        <rFont val="Tahoma"/>
        <family val="2"/>
      </rPr>
      <t>"</t>
    </r>
    <r>
      <rPr>
        <sz val="8"/>
        <rFont val="Tahoma"/>
        <family val="2"/>
      </rPr>
      <t>מ</t>
    </r>
  </si>
  <si>
    <t>1087022</t>
  </si>
  <si>
    <t>1140</t>
  </si>
  <si>
    <t>אינרום</t>
  </si>
  <si>
    <t>1132356</t>
  </si>
  <si>
    <t>1616</t>
  </si>
  <si>
    <t>שפיר הנדסה</t>
  </si>
  <si>
    <t>1133875</t>
  </si>
  <si>
    <t>1437</t>
  </si>
  <si>
    <r>
      <rPr>
        <sz val="8"/>
        <rFont val="Tahoma"/>
        <family val="2"/>
        <charset val="177"/>
      </rPr>
      <t>פלסאון תעשיות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</rPr>
      <t>ר</t>
    </r>
  </si>
  <si>
    <t>1081603</t>
  </si>
  <si>
    <t>1057</t>
  </si>
  <si>
    <t>אבגול תעשיות</t>
  </si>
  <si>
    <t>1100957</t>
  </si>
  <si>
    <t>ספאנטק</t>
  </si>
  <si>
    <t>1090117</t>
  </si>
  <si>
    <t>1182</t>
  </si>
  <si>
    <t>אלקטרה</t>
  </si>
  <si>
    <t>739037</t>
  </si>
  <si>
    <r>
      <rPr>
        <sz val="8"/>
        <rFont val="Tahoma"/>
        <family val="2"/>
        <charset val="177"/>
      </rPr>
      <t>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ו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א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ל</t>
    </r>
    <r>
      <rPr>
        <sz val="8"/>
        <rFont val="Tahoma"/>
        <family val="2"/>
        <charset val="177"/>
      </rPr>
      <t>.</t>
    </r>
  </si>
  <si>
    <t>583013</t>
  </si>
  <si>
    <t>583</t>
  </si>
  <si>
    <t>רציו יהש</t>
  </si>
  <si>
    <t>394015</t>
  </si>
  <si>
    <t>394</t>
  </si>
  <si>
    <t>איידיאיי ביטוח</t>
  </si>
  <si>
    <t>1129501</t>
  </si>
  <si>
    <t>1186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</si>
  <si>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מניות היתר</t>
    </r>
  </si>
  <si>
    <r>
      <rPr>
        <sz val="8"/>
        <rFont val="Tahoma"/>
        <family val="2"/>
      </rPr>
      <t>'</t>
    </r>
    <r>
      <rPr>
        <sz val="8"/>
        <rFont val="Tahoma"/>
        <family val="2"/>
      </rPr>
      <t>אופקו הלת</t>
    </r>
  </si>
  <si>
    <t>1129543</t>
  </si>
  <si>
    <t>1610</t>
  </si>
  <si>
    <t>השקעות במדעי החיים</t>
  </si>
  <si>
    <t>אורמת טכנו</t>
  </si>
  <si>
    <t>1134402</t>
  </si>
  <si>
    <t>2250</t>
  </si>
  <si>
    <t>מיילן</t>
  </si>
  <si>
    <t>1136704</t>
  </si>
  <si>
    <t>1655</t>
  </si>
  <si>
    <t>פריגו</t>
  </si>
  <si>
    <t>1130699</t>
  </si>
  <si>
    <t>1233</t>
  </si>
  <si>
    <r>
      <rPr>
        <sz val="8"/>
        <rFont val="Tahoma"/>
        <family val="2"/>
      </rPr>
      <t>.</t>
    </r>
    <r>
      <rPr>
        <sz val="8"/>
        <rFont val="Tahoma"/>
        <family val="2"/>
      </rPr>
      <t>ויקטורי רשת סופרמרקטים בעמ</t>
    </r>
  </si>
  <si>
    <t>1123777</t>
  </si>
  <si>
    <t>אוברסיז</t>
  </si>
  <si>
    <t>1139617</t>
  </si>
  <si>
    <t>1031</t>
  </si>
  <si>
    <t>פלאזה סנטרס</t>
  </si>
  <si>
    <t>1109917</t>
  </si>
  <si>
    <t>1476</t>
  </si>
  <si>
    <r>
      <rPr>
        <sz val="8"/>
        <rFont val="Tahoma"/>
        <family val="2"/>
        <charset val="177"/>
      </rPr>
      <t>מוצרי מעברות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</si>
  <si>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528018</t>
  </si>
  <si>
    <t>528</t>
  </si>
  <si>
    <r>
      <rPr>
        <sz val="8"/>
        <rFont val="Tahoma"/>
        <family val="2"/>
        <charset val="177"/>
      </rPr>
      <t>קרדן אן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וי</t>
    </r>
    <r>
      <rPr>
        <sz val="8"/>
        <rFont val="Tahoma"/>
        <family val="2"/>
      </rPr>
      <t>2.0</t>
    </r>
    <r>
      <rPr>
        <sz val="8"/>
        <rFont val="Tahoma"/>
        <family val="2"/>
      </rPr>
      <t>יורו</t>
    </r>
  </si>
  <si>
    <t>1087949</t>
  </si>
  <si>
    <t>1154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</si>
  <si>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אופציות</t>
    </r>
    <r>
      <rPr>
        <b/>
        <sz val="8"/>
        <rFont val="Tahoma"/>
        <family val="2"/>
        <charset val="177"/>
      </rPr>
      <t>Call 001</t>
    </r>
  </si>
  <si>
    <t>LONG</t>
  </si>
  <si>
    <t>SHORT</t>
  </si>
  <si>
    <t>איתורן</t>
  </si>
  <si>
    <t>IL0010818685</t>
  </si>
  <si>
    <t>1065</t>
  </si>
  <si>
    <t>70679519</t>
  </si>
  <si>
    <r>
      <rPr>
        <b/>
        <sz val="8"/>
        <rFont val="Tahoma"/>
        <family val="2"/>
      </rPr>
      <t>.5</t>
    </r>
    <r>
      <rPr>
        <b/>
        <sz val="8"/>
        <rFont val="Tahoma"/>
        <family val="2"/>
      </rPr>
      <t>תעודות סל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</si>
  <si>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סל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</si>
  <si>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שמחקות מדדי מניות בישראל</t>
    </r>
  </si>
  <si>
    <r>
      <rPr>
        <sz val="8"/>
        <rFont val="Tahoma"/>
        <family val="2"/>
        <charset val="177"/>
      </rPr>
      <t>הראל סל יד יתר</t>
    </r>
    <r>
      <rPr>
        <sz val="8"/>
        <rFont val="Tahoma"/>
        <family val="2"/>
        <charset val="177"/>
      </rPr>
      <t>50</t>
    </r>
  </si>
  <si>
    <t>1116383</t>
  </si>
  <si>
    <t>1523</t>
  </si>
  <si>
    <t>מניות</t>
  </si>
  <si>
    <r>
      <rPr>
        <sz val="8"/>
        <rFont val="Tahoma"/>
        <family val="2"/>
      </rPr>
      <t>50 E</t>
    </r>
    <r>
      <rPr>
        <sz val="8"/>
        <rFont val="Tahoma"/>
        <family val="2"/>
      </rPr>
      <t>תכלית י יתר</t>
    </r>
  </si>
  <si>
    <t>1109305</t>
  </si>
  <si>
    <t>1475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</si>
  <si>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שמחקות מדדי מניות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</si>
  <si>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sz val="8"/>
        <rFont val="Tahoma"/>
        <family val="2"/>
      </rPr>
      <t>SP/DJ INDUSTRIAL SELECT</t>
    </r>
    <r>
      <rPr>
        <sz val="8"/>
        <rFont val="Tahoma"/>
        <family val="2"/>
      </rPr>
      <t>הראל</t>
    </r>
  </si>
  <si>
    <t>1128214</t>
  </si>
  <si>
    <r>
      <rPr>
        <sz val="8"/>
        <rFont val="Tahoma"/>
        <family val="2"/>
      </rPr>
      <t>*</t>
    </r>
    <r>
      <rPr>
        <sz val="8"/>
        <rFont val="Tahoma"/>
        <family val="2"/>
      </rPr>
      <t>פסג מדד מו ספ</t>
    </r>
  </si>
  <si>
    <t>1117399</t>
  </si>
  <si>
    <t>1446</t>
  </si>
  <si>
    <r>
      <rPr>
        <sz val="8"/>
        <rFont val="Tahoma"/>
        <family val="2"/>
      </rPr>
      <t>*</t>
    </r>
    <r>
      <rPr>
        <sz val="8"/>
        <rFont val="Tahoma"/>
        <family val="2"/>
      </rPr>
      <t>פסגות צריכה מחזורית ארהב</t>
    </r>
  </si>
  <si>
    <t>1134527</t>
  </si>
  <si>
    <r>
      <rPr>
        <sz val="8"/>
        <rFont val="Tahoma"/>
        <family val="2"/>
      </rPr>
      <t>*</t>
    </r>
    <r>
      <rPr>
        <sz val="8"/>
        <rFont val="Tahoma"/>
        <family val="2"/>
      </rPr>
      <t>פסגות מדד מח נסדק</t>
    </r>
  </si>
  <si>
    <t>1118801</t>
  </si>
  <si>
    <r>
      <rPr>
        <sz val="8"/>
        <rFont val="Tahoma"/>
        <family val="2"/>
      </rPr>
      <t>*</t>
    </r>
    <r>
      <rPr>
        <sz val="8"/>
        <rFont val="Tahoma"/>
        <family val="2"/>
        <charset val="177"/>
      </rPr>
      <t>פסגות סל ראסל</t>
    </r>
    <r>
      <rPr>
        <sz val="8"/>
        <rFont val="Tahoma"/>
        <family val="2"/>
        <charset val="177"/>
      </rPr>
      <t>2000</t>
    </r>
  </si>
  <si>
    <t>1120187</t>
  </si>
  <si>
    <r>
      <rPr>
        <sz val="8"/>
        <rFont val="Tahoma"/>
        <family val="2"/>
      </rPr>
      <t>*</t>
    </r>
    <r>
      <rPr>
        <sz val="8"/>
        <rFont val="Tahoma"/>
        <family val="2"/>
      </rPr>
      <t>פסגות דאקס</t>
    </r>
  </si>
  <si>
    <t>1123652</t>
  </si>
  <si>
    <r>
      <rPr>
        <sz val="8"/>
        <rFont val="Tahoma"/>
        <family val="2"/>
      </rPr>
      <t>*</t>
    </r>
    <r>
      <rPr>
        <sz val="8"/>
        <rFont val="Tahoma"/>
        <family val="2"/>
        <charset val="177"/>
      </rPr>
      <t>פסגות</t>
    </r>
    <r>
      <rPr>
        <sz val="8"/>
        <rFont val="Tahoma"/>
        <family val="2"/>
        <charset val="177"/>
      </rPr>
      <t>europe 600 stoxx</t>
    </r>
  </si>
  <si>
    <t>1128495</t>
  </si>
  <si>
    <r>
      <rPr>
        <sz val="8"/>
        <rFont val="Tahoma"/>
        <family val="2"/>
      </rPr>
      <t>*</t>
    </r>
    <r>
      <rPr>
        <sz val="8"/>
        <rFont val="Tahoma"/>
        <family val="2"/>
      </rPr>
      <t>פסגות סל דיבידנד סקנדינביה</t>
    </r>
  </si>
  <si>
    <t>1104637</t>
  </si>
  <si>
    <r>
      <rPr>
        <sz val="8"/>
        <rFont val="Tahoma"/>
        <family val="2"/>
      </rPr>
      <t>*sp</t>
    </r>
    <r>
      <rPr>
        <sz val="8"/>
        <rFont val="Tahoma"/>
        <family val="2"/>
      </rPr>
      <t>פסגות בנקים איזוריים ארהב</t>
    </r>
  </si>
  <si>
    <t>1133255</t>
  </si>
  <si>
    <r>
      <rPr>
        <sz val="8"/>
        <rFont val="Tahoma"/>
        <family val="2"/>
      </rPr>
      <t>*sp ixr</t>
    </r>
    <r>
      <rPr>
        <sz val="8"/>
        <rFont val="Tahoma"/>
        <family val="2"/>
      </rPr>
      <t>פסגות צריכה ארהב</t>
    </r>
  </si>
  <si>
    <t>1133909</t>
  </si>
  <si>
    <r>
      <rPr>
        <sz val="8"/>
        <rFont val="Tahoma"/>
        <family val="2"/>
      </rPr>
      <t>*</t>
    </r>
    <r>
      <rPr>
        <sz val="8"/>
        <rFont val="Tahoma"/>
        <family val="2"/>
      </rPr>
      <t>פסגות סל יפן</t>
    </r>
  </si>
  <si>
    <t>1138015</t>
  </si>
  <si>
    <r>
      <rPr>
        <sz val="8"/>
        <rFont val="Tahoma"/>
        <family val="2"/>
      </rPr>
      <t>*</t>
    </r>
    <r>
      <rPr>
        <sz val="8"/>
        <rFont val="Tahoma"/>
        <family val="2"/>
        <charset val="177"/>
      </rPr>
      <t>פס</t>
    </r>
    <r>
      <rPr>
        <sz val="8"/>
        <rFont val="Tahoma"/>
        <family val="2"/>
      </rPr>
      <t>.</t>
    </r>
    <r>
      <rPr>
        <sz val="8"/>
        <rFont val="Tahoma"/>
        <family val="2"/>
      </rPr>
      <t>תרופותדולרי</t>
    </r>
  </si>
  <si>
    <t>1139047</t>
  </si>
  <si>
    <t>קסם אנרגיה</t>
  </si>
  <si>
    <t>1097625</t>
  </si>
  <si>
    <t>1224</t>
  </si>
  <si>
    <t>קסם צריכה ארהב</t>
  </si>
  <si>
    <t>1137595</t>
  </si>
  <si>
    <t>תכלית נאסדק ביוטכנולוגיה</t>
  </si>
  <si>
    <t>1095751</t>
  </si>
  <si>
    <t>1223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</si>
  <si>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שמחקות מדדים אחרים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</si>
  <si>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שמחקות מדדים אחרים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</si>
  <si>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אחר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</si>
  <si>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</t>
    </r>
    <r>
      <rPr>
        <b/>
        <sz val="8"/>
        <rFont val="Tahoma"/>
        <family val="2"/>
        <charset val="177"/>
      </rPr>
      <t>Short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</si>
  <si>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שמחקות מדדי מניות</t>
    </r>
  </si>
  <si>
    <r>
      <rPr>
        <sz val="8"/>
        <rFont val="Tahoma"/>
        <family val="2"/>
        <charset val="177"/>
      </rPr>
      <t>איישיירס</t>
    </r>
    <r>
      <rPr>
        <sz val="8"/>
        <rFont val="Tahoma"/>
        <family val="2"/>
      </rPr>
      <t>/</t>
    </r>
    <r>
      <rPr>
        <sz val="8"/>
        <rFont val="Tahoma"/>
        <family val="2"/>
        <charset val="177"/>
      </rPr>
      <t>קסינואה צאינה</t>
    </r>
    <r>
      <rPr>
        <sz val="8"/>
        <rFont val="Tahoma"/>
        <family val="2"/>
        <charset val="177"/>
      </rPr>
      <t>25</t>
    </r>
  </si>
  <si>
    <t>US4642871846</t>
  </si>
  <si>
    <t>99568</t>
  </si>
  <si>
    <t>70658448</t>
  </si>
  <si>
    <t>ISHARES MSCI SWITZERLAND IND</t>
  </si>
  <si>
    <t>US4642867497</t>
  </si>
  <si>
    <t>70487624</t>
  </si>
  <si>
    <r>
      <rPr>
        <sz val="8"/>
        <rFont val="Tahoma"/>
        <family val="2"/>
        <charset val="177"/>
      </rPr>
      <t>וובס</t>
    </r>
    <r>
      <rPr>
        <sz val="8"/>
        <rFont val="Tahoma"/>
        <family val="2"/>
      </rPr>
      <t>-</t>
    </r>
    <r>
      <rPr>
        <sz val="8"/>
        <rFont val="Tahoma"/>
        <family val="2"/>
      </rPr>
      <t>ספיין אינדקס סרייס</t>
    </r>
  </si>
  <si>
    <t>US4642867646</t>
  </si>
  <si>
    <t>NASDAQ</t>
  </si>
  <si>
    <t>98339</t>
  </si>
  <si>
    <t>70487442</t>
  </si>
  <si>
    <t>ISHARES MSCI INDIA INDEX FND</t>
  </si>
  <si>
    <t>US46429B5984</t>
  </si>
  <si>
    <t>74566944</t>
  </si>
  <si>
    <t>דיימונדס טראסט סירייס אחד</t>
  </si>
  <si>
    <t>US78467X1090</t>
  </si>
  <si>
    <t>99344</t>
  </si>
  <si>
    <t>70480983</t>
  </si>
  <si>
    <t>EGSHARES DJ EMERG MARKET</t>
  </si>
  <si>
    <t>US2684617796</t>
  </si>
  <si>
    <t>98676</t>
  </si>
  <si>
    <t>74332263</t>
  </si>
  <si>
    <t>גלובל</t>
  </si>
  <si>
    <t>US37950E4089</t>
  </si>
  <si>
    <t>98677</t>
  </si>
  <si>
    <t>74231937</t>
  </si>
  <si>
    <t>DAXEX FUND</t>
  </si>
  <si>
    <t>DE0005933931</t>
  </si>
  <si>
    <t>99307</t>
  </si>
  <si>
    <t>70597752</t>
  </si>
  <si>
    <r>
      <rPr>
        <sz val="8"/>
        <rFont val="Tahoma"/>
        <family val="2"/>
        <charset val="177"/>
      </rPr>
      <t>נאסדאק</t>
    </r>
    <r>
      <rPr>
        <sz val="8"/>
        <rFont val="Tahoma"/>
        <family val="2"/>
      </rPr>
      <t>100</t>
    </r>
    <r>
      <rPr>
        <sz val="8"/>
        <rFont val="Tahoma"/>
        <family val="2"/>
      </rPr>
      <t>אינדקס טרקינג סטוק</t>
    </r>
  </si>
  <si>
    <t>US73935A1043</t>
  </si>
  <si>
    <t>98126</t>
  </si>
  <si>
    <t>70486931</t>
  </si>
  <si>
    <r>
      <rPr>
        <sz val="8"/>
        <rFont val="Tahoma"/>
        <family val="2"/>
        <charset val="177"/>
      </rPr>
      <t>איישיירס אם אס סי איי אמרג</t>
    </r>
    <r>
      <rPr>
        <sz val="8"/>
        <rFont val="Tahoma"/>
        <family val="2"/>
      </rPr>
      <t>'</t>
    </r>
    <r>
      <rPr>
        <sz val="8"/>
        <rFont val="Tahoma"/>
        <family val="2"/>
      </rPr>
      <t>ינג מרקט</t>
    </r>
  </si>
  <si>
    <t>US4642872349</t>
  </si>
  <si>
    <t>99341</t>
  </si>
  <si>
    <t>70617782</t>
  </si>
  <si>
    <t>איי שיירס אם אס סי איי יו קיי</t>
  </si>
  <si>
    <t>US4642866994</t>
  </si>
  <si>
    <t>70487467</t>
  </si>
  <si>
    <t>איישיירס יפן אינדקס פאנד</t>
  </si>
  <si>
    <t>US4642868487</t>
  </si>
  <si>
    <t>70483417</t>
  </si>
  <si>
    <t>איישיירס אםאססיאיי אוסטראליה אינדקס</t>
  </si>
  <si>
    <t>US4642861037</t>
  </si>
  <si>
    <t>70487632</t>
  </si>
  <si>
    <t>איישארס אם אס סי אי סאוס קוראה אינ</t>
  </si>
  <si>
    <t>US4642867729</t>
  </si>
  <si>
    <t>70629316</t>
  </si>
  <si>
    <t>איישארס מאסקי קנדה</t>
  </si>
  <si>
    <t>US4642865095</t>
  </si>
  <si>
    <t>70487640</t>
  </si>
  <si>
    <t>איישרס פראנס אינדקס</t>
  </si>
  <si>
    <t>US4642867075</t>
  </si>
  <si>
    <t>70487483</t>
  </si>
  <si>
    <t>ISHARES MSCI ASIA EX-JAPAN</t>
  </si>
  <si>
    <t>US4642881829</t>
  </si>
  <si>
    <t>74137878</t>
  </si>
  <si>
    <t>ISHARES DJ US OIL EQUIP &amp; SV</t>
  </si>
  <si>
    <t>US4642888444</t>
  </si>
  <si>
    <t>99588</t>
  </si>
  <si>
    <t>70730320</t>
  </si>
  <si>
    <r>
      <rPr>
        <sz val="8"/>
        <rFont val="Tahoma"/>
        <family val="2"/>
        <charset val="177"/>
      </rPr>
      <t>איישיירס ראסל</t>
    </r>
    <r>
      <rPr>
        <sz val="8"/>
        <rFont val="Tahoma"/>
        <family val="2"/>
        <charset val="177"/>
      </rPr>
      <t>2000</t>
    </r>
  </si>
  <si>
    <t>US4642876555</t>
  </si>
  <si>
    <t>99342</t>
  </si>
  <si>
    <t>70543764</t>
  </si>
  <si>
    <r>
      <rPr>
        <sz val="8"/>
        <rFont val="Tahoma"/>
        <family val="2"/>
        <charset val="177"/>
      </rPr>
      <t>וובס</t>
    </r>
    <r>
      <rPr>
        <sz val="8"/>
        <rFont val="Tahoma"/>
        <family val="2"/>
      </rPr>
      <t>-</t>
    </r>
    <r>
      <rPr>
        <sz val="8"/>
        <rFont val="Tahoma"/>
        <family val="2"/>
      </rPr>
      <t>מקסיקו אינדקס</t>
    </r>
  </si>
  <si>
    <t>US4642868222</t>
  </si>
  <si>
    <t>70487665</t>
  </si>
  <si>
    <r>
      <rPr>
        <sz val="8"/>
        <rFont val="Tahoma"/>
        <family val="2"/>
        <charset val="177"/>
      </rPr>
      <t>אס פי די אר טראסט סיריס</t>
    </r>
    <r>
      <rPr>
        <sz val="8"/>
        <rFont val="Tahoma"/>
        <family val="2"/>
        <charset val="177"/>
      </rPr>
      <t>1</t>
    </r>
  </si>
  <si>
    <t>US78462F1030</t>
  </si>
  <si>
    <t>99343</t>
  </si>
  <si>
    <t>70480678</t>
  </si>
  <si>
    <t>KBW BANK ETF</t>
  </si>
  <si>
    <t>US78464A7972</t>
  </si>
  <si>
    <t>99148</t>
  </si>
  <si>
    <t>70726021</t>
  </si>
  <si>
    <t>SPDR HOMEBUILDE</t>
  </si>
  <si>
    <t>US78464A8889</t>
  </si>
  <si>
    <t>70770649</t>
  </si>
  <si>
    <t>קונסומר סטייפלס איי די אר</t>
  </si>
  <si>
    <t>US81369Y3080</t>
  </si>
  <si>
    <t>70568431</t>
  </si>
  <si>
    <t>SPDR S&amp;P CHINA ETF</t>
  </si>
  <si>
    <t>US78463X4007</t>
  </si>
  <si>
    <t>70811179</t>
  </si>
  <si>
    <t>פייננשאל סלקט סקטור אס פי די אר</t>
  </si>
  <si>
    <t>US81369Y6059</t>
  </si>
  <si>
    <t>99390</t>
  </si>
  <si>
    <t>70534276</t>
  </si>
  <si>
    <r>
      <rPr>
        <sz val="8"/>
        <rFont val="Tahoma"/>
        <family val="2"/>
        <charset val="177"/>
      </rPr>
      <t>טכנולוג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י סלקט סקט</t>
    </r>
    <r>
      <rPr>
        <sz val="8"/>
        <rFont val="Tahoma"/>
        <family val="2"/>
      </rPr>
      <t>'</t>
    </r>
    <r>
      <rPr>
        <sz val="8"/>
        <rFont val="Tahoma"/>
        <family val="2"/>
      </rPr>
      <t>אס פי די אר</t>
    </r>
  </si>
  <si>
    <t>US81369Y8030</t>
  </si>
  <si>
    <t>70487475</t>
  </si>
  <si>
    <r>
      <rPr>
        <sz val="8"/>
        <rFont val="Tahoma"/>
        <family val="2"/>
        <charset val="177"/>
      </rPr>
      <t>הלת</t>
    </r>
    <r>
      <rPr>
        <sz val="8"/>
        <rFont val="Tahoma"/>
        <family val="2"/>
      </rPr>
      <t>'</t>
    </r>
    <r>
      <rPr>
        <sz val="8"/>
        <rFont val="Tahoma"/>
        <family val="2"/>
      </rPr>
      <t>קייר סלקט סקטור</t>
    </r>
  </si>
  <si>
    <t>US81369Y2090</t>
  </si>
  <si>
    <t>70576145</t>
  </si>
  <si>
    <t>REAL ESTATE SELECT SECT SPDR</t>
  </si>
  <si>
    <t>US81369Y8600</t>
  </si>
  <si>
    <t>75599365</t>
  </si>
  <si>
    <t>ואנגארד יורופאן וייפרס</t>
  </si>
  <si>
    <t>US9220428745</t>
  </si>
  <si>
    <t>99237</t>
  </si>
  <si>
    <t>70672209</t>
  </si>
  <si>
    <t>WISDOMETREE EUROPE HEDGED EQU</t>
  </si>
  <si>
    <t>US97717X7012</t>
  </si>
  <si>
    <t>97330</t>
  </si>
  <si>
    <t>74776808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</si>
  <si>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שמחקות מדדים אחרים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</si>
  <si>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אחר</t>
    </r>
  </si>
  <si>
    <r>
      <rPr>
        <b/>
        <sz val="8"/>
        <rFont val="Tahoma"/>
        <family val="2"/>
      </rPr>
      <t>.6</t>
    </r>
    <r>
      <rPr>
        <b/>
        <sz val="8"/>
        <rFont val="Tahoma"/>
        <family val="2"/>
      </rPr>
      <t>קרנות נאמנות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</si>
  <si>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השתתפות בקרנות נאמנות</t>
    </r>
  </si>
  <si>
    <t>תעודות השתתפות בקרנות נאמנות בישראל</t>
  </si>
  <si>
    <r>
      <rPr>
        <b/>
        <sz val="8"/>
        <rFont val="Tahoma"/>
        <family val="2"/>
        <charset val="177"/>
      </rPr>
      <t>תעודות השתתפות בקרנות נאמנות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</si>
  <si>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t>AVIVA INV-GLOBAL HIGH YIELD BD</t>
  </si>
  <si>
    <t>LU0367993663</t>
  </si>
  <si>
    <t>99293</t>
  </si>
  <si>
    <t>Fixed Income</t>
  </si>
  <si>
    <t>75095372</t>
  </si>
  <si>
    <t>BGF - EMERGING MRKTS BD - D2RF</t>
  </si>
  <si>
    <t>LU0297941386</t>
  </si>
  <si>
    <t>75322586</t>
  </si>
  <si>
    <t>CREDIT SUISSE NOVA GL SE LO</t>
  </si>
  <si>
    <t>LU0635707705</t>
  </si>
  <si>
    <t>99298</t>
  </si>
  <si>
    <t>74712159</t>
  </si>
  <si>
    <t>INVESCO US SENIOR LOAN-G</t>
  </si>
  <si>
    <t>LU0564079282</t>
  </si>
  <si>
    <t>97153</t>
  </si>
  <si>
    <t>Debt</t>
  </si>
  <si>
    <t>74705997</t>
  </si>
  <si>
    <t>KOTAK FUNDS - IND MIDCP - JA U</t>
  </si>
  <si>
    <t>LU0675383409</t>
  </si>
  <si>
    <t>98869</t>
  </si>
  <si>
    <t>Equity</t>
  </si>
  <si>
    <t>75217265</t>
  </si>
  <si>
    <t>NEUBER BERMAN H/Y BOND-$INS</t>
  </si>
  <si>
    <t>IE00B12VW565</t>
  </si>
  <si>
    <t>ISE</t>
  </si>
  <si>
    <t>98516</t>
  </si>
  <si>
    <t>74344086</t>
  </si>
  <si>
    <t>ROBECO HIGH YLD BD-I$</t>
  </si>
  <si>
    <t>LU0398248921</t>
  </si>
  <si>
    <t>98435</t>
  </si>
  <si>
    <t>74632886</t>
  </si>
  <si>
    <t>UBAM GLOB HIGH YLD SOL-IC</t>
  </si>
  <si>
    <t>LU0569863243</t>
  </si>
  <si>
    <t>98747</t>
  </si>
  <si>
    <t>74641291</t>
  </si>
  <si>
    <r>
      <rPr>
        <b/>
        <sz val="8"/>
        <rFont val="Tahoma"/>
        <family val="2"/>
      </rPr>
      <t>.7</t>
    </r>
    <r>
      <rPr>
        <b/>
        <sz val="8"/>
        <rFont val="Tahoma"/>
        <family val="2"/>
      </rPr>
      <t>כתבי אופציה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</si>
  <si>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כתבי אופציה</t>
    </r>
  </si>
  <si>
    <t>כתבי אופציה בישראל</t>
  </si>
  <si>
    <r>
      <rPr>
        <b/>
        <sz val="8"/>
        <rFont val="Tahoma"/>
        <family val="2"/>
        <charset val="177"/>
      </rPr>
      <t>כתבי אופציה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</si>
  <si>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.8</t>
    </r>
    <r>
      <rPr>
        <b/>
        <sz val="8"/>
        <rFont val="Tahoma"/>
        <family val="2"/>
      </rPr>
      <t>אופציות</t>
    </r>
  </si>
  <si>
    <r>
      <rPr>
        <b/>
        <sz val="8"/>
        <rFont val="Tahoma"/>
        <family val="2"/>
        <charset val="177"/>
      </rPr>
      <t>שם המנפיק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שם נייר ערך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</si>
  <si>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אופציות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</si>
  <si>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מדדים כולל מניות</t>
    </r>
  </si>
  <si>
    <r>
      <rPr>
        <b/>
        <sz val="8"/>
        <rFont val="Tahoma"/>
        <family val="2"/>
        <charset val="177"/>
      </rPr>
      <t>ש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</t>
    </r>
    <r>
      <rPr>
        <b/>
        <sz val="8"/>
        <rFont val="Tahoma"/>
        <family val="2"/>
      </rPr>
      <t>/</t>
    </r>
    <r>
      <rPr>
        <b/>
        <sz val="8"/>
        <rFont val="Tahoma"/>
        <family val="2"/>
        <charset val="177"/>
      </rPr>
      <t>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</si>
  <si>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ריבית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</si>
  <si>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מטבע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</si>
  <si>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סחורות</t>
    </r>
  </si>
  <si>
    <r>
      <rPr>
        <b/>
        <sz val="8"/>
        <rFont val="Tahoma"/>
        <family val="2"/>
      </rPr>
      <t>.9</t>
    </r>
    <r>
      <rPr>
        <b/>
        <sz val="8"/>
        <rFont val="Tahoma"/>
        <family val="2"/>
      </rPr>
      <t>חוזים עתידיים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</si>
  <si>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חוזים עתידיים</t>
    </r>
  </si>
  <si>
    <r>
      <rPr>
        <b/>
        <sz val="8"/>
        <rFont val="Tahoma"/>
        <family val="2"/>
      </rPr>
      <t>.10</t>
    </r>
    <r>
      <rPr>
        <b/>
        <sz val="8"/>
        <rFont val="Tahoma"/>
        <family val="2"/>
      </rPr>
      <t>מוצרים מובנים</t>
    </r>
  </si>
  <si>
    <t>נכס הבסיס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</si>
  <si>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מוצרים מובנים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</si>
  <si>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קרן מובטחת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</si>
  <si>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קרן לא מובטחת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</si>
  <si>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מוצרים מאוגחים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</si>
  <si>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מוצרים מאוגחים</t>
    </r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</si>
  <si>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ג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ניירות ערך לא סחירים</t>
    </r>
  </si>
  <si>
    <r>
      <rPr>
        <b/>
        <sz val="8"/>
        <rFont val="Tahoma"/>
        <family val="2"/>
      </rPr>
      <t>.1</t>
    </r>
    <r>
      <rPr>
        <b/>
        <sz val="8"/>
        <rFont val="Tahoma"/>
        <family val="2"/>
      </rPr>
      <t>תעודות התחייבות ממשלתית</t>
    </r>
  </si>
  <si>
    <t>תאריך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</si>
  <si>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התחייבות ממשלתיות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</si>
  <si>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 שהנפיקו ממשלות זרות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</si>
  <si>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.2</t>
    </r>
    <r>
      <rPr>
        <b/>
        <sz val="8"/>
        <rFont val="Tahoma"/>
        <family val="2"/>
      </rPr>
      <t>תעודות חוב מסחריות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</si>
  <si>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</si>
  <si>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צמודות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</si>
  <si>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צמודות 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</si>
  <si>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חוב מסחריות של חברות ישראליות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</si>
  <si>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חוב מסחריות של חברות זרות</t>
    </r>
  </si>
  <si>
    <r>
      <rPr>
        <b/>
        <sz val="8"/>
        <rFont val="Tahoma"/>
        <family val="2"/>
      </rPr>
      <t>.3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</t>
    </r>
  </si>
  <si>
    <r>
      <rPr>
        <sz val="8"/>
        <rFont val="Tahoma"/>
        <family val="2"/>
        <charset val="177"/>
      </rPr>
      <t>חשמל צמוד</t>
    </r>
    <r>
      <rPr>
        <sz val="8"/>
        <rFont val="Tahoma"/>
        <family val="2"/>
      </rPr>
      <t>2022</t>
    </r>
    <r>
      <rPr>
        <sz val="8"/>
        <rFont val="Tahoma"/>
        <family val="2"/>
      </rPr>
      <t>רמ</t>
    </r>
  </si>
  <si>
    <t>6000129</t>
  </si>
  <si>
    <t>2011-01-18</t>
  </si>
  <si>
    <t>דיסקונט שטר הון</t>
  </si>
  <si>
    <t>863927505</t>
  </si>
  <si>
    <t>1999-11-15</t>
  </si>
  <si>
    <r>
      <rPr>
        <sz val="8"/>
        <rFont val="Tahoma"/>
        <family val="2"/>
        <charset val="177"/>
      </rPr>
      <t>וי אי די מאוחד</t>
    </r>
    <r>
      <rPr>
        <sz val="8"/>
        <rFont val="Tahoma"/>
        <family val="2"/>
      </rPr>
      <t>0706</t>
    </r>
    <r>
      <rPr>
        <sz val="8"/>
        <rFont val="Tahoma"/>
        <family val="2"/>
      </rPr>
      <t>לס נשר</t>
    </r>
  </si>
  <si>
    <t>1097997</t>
  </si>
  <si>
    <t>1148</t>
  </si>
  <si>
    <t>2006-04-23</t>
  </si>
  <si>
    <r>
      <rPr>
        <sz val="8"/>
        <rFont val="Tahoma"/>
        <family val="2"/>
      </rPr>
      <t>2020/2001 '</t>
    </r>
    <r>
      <rPr>
        <sz val="8"/>
        <rFont val="Tahoma"/>
        <family val="2"/>
      </rPr>
      <t>חשמל חב</t>
    </r>
  </si>
  <si>
    <t>906009106</t>
  </si>
  <si>
    <t>1991-05-07</t>
  </si>
  <si>
    <t>860010289</t>
  </si>
  <si>
    <r>
      <rPr>
        <sz val="8"/>
        <rFont val="Tahoma"/>
        <family val="2"/>
        <charset val="177"/>
      </rPr>
      <t>מימון ישיר אג א</t>
    </r>
    <r>
      <rPr>
        <sz val="8"/>
        <rFont val="Tahoma"/>
        <family val="2"/>
      </rPr>
      <t>-</t>
    </r>
    <r>
      <rPr>
        <sz val="8"/>
        <rFont val="Tahoma"/>
        <family val="2"/>
      </rPr>
      <t>רמ</t>
    </r>
  </si>
  <si>
    <t>1139740</t>
  </si>
  <si>
    <t>91199</t>
  </si>
  <si>
    <t>2016-12-27</t>
  </si>
  <si>
    <r>
      <rPr>
        <sz val="8"/>
        <rFont val="Tahoma"/>
        <family val="2"/>
        <charset val="177"/>
      </rPr>
      <t>קנדה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</rPr>
      <t>2</t>
    </r>
    <r>
      <rPr>
        <sz val="8"/>
        <rFont val="Tahoma"/>
        <family val="2"/>
        <charset val="177"/>
      </rPr>
      <t>מ</t>
    </r>
    <r>
      <rPr>
        <sz val="8"/>
        <rFont val="Tahoma"/>
        <family val="2"/>
      </rPr>
      <t>-</t>
    </r>
    <r>
      <rPr>
        <sz val="8"/>
        <rFont val="Tahoma"/>
        <family val="2"/>
      </rPr>
      <t>אס פי סי אלעד</t>
    </r>
  </si>
  <si>
    <t>1092774</t>
  </si>
  <si>
    <t>1229</t>
  </si>
  <si>
    <t>2005-04-03</t>
  </si>
  <si>
    <r>
      <rPr>
        <sz val="8"/>
        <rFont val="Tahoma"/>
        <family val="2"/>
        <charset val="177"/>
      </rPr>
      <t>בי סי אר אי אגח</t>
    </r>
    <r>
      <rPr>
        <sz val="8"/>
        <rFont val="Tahoma"/>
        <family val="2"/>
      </rPr>
      <t>1 -</t>
    </r>
    <r>
      <rPr>
        <sz val="8"/>
        <rFont val="Tahoma"/>
        <family val="2"/>
      </rPr>
      <t>רמ</t>
    </r>
  </si>
  <si>
    <t>1107168</t>
  </si>
  <si>
    <t>1492</t>
  </si>
  <si>
    <t>2006-12-19</t>
  </si>
  <si>
    <r>
      <rPr>
        <sz val="8"/>
        <rFont val="Tahoma"/>
        <family val="2"/>
        <charset val="177"/>
      </rPr>
      <t>אלון דלק א חש</t>
    </r>
    <r>
      <rPr>
        <sz val="8"/>
        <rFont val="Tahoma"/>
        <family val="2"/>
        <charset val="177"/>
      </rPr>
      <t>17/01</t>
    </r>
  </si>
  <si>
    <t>800072241</t>
  </si>
  <si>
    <t>1395</t>
  </si>
  <si>
    <t>2017-01-29</t>
  </si>
  <si>
    <t>אלון דלק א</t>
  </si>
  <si>
    <t>892191503</t>
  </si>
  <si>
    <t>2202</t>
  </si>
  <si>
    <t>2016-07-17</t>
  </si>
  <si>
    <r>
      <rPr>
        <sz val="8"/>
        <rFont val="Tahoma"/>
        <family val="2"/>
        <charset val="177"/>
      </rPr>
      <t>אפריל נדלן ב</t>
    </r>
    <r>
      <rPr>
        <sz val="8"/>
        <rFont val="Tahoma"/>
        <family val="2"/>
      </rPr>
      <t>-</t>
    </r>
    <r>
      <rPr>
        <sz val="8"/>
        <rFont val="Tahoma"/>
        <family val="2"/>
      </rPr>
      <t>ל</t>
    </r>
  </si>
  <si>
    <t>1127273</t>
  </si>
  <si>
    <t>1504</t>
  </si>
  <si>
    <t>2012-11-30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</si>
  <si>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</si>
  <si>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של חברות ישראליות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</si>
  <si>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של חברות זרות</t>
    </r>
  </si>
  <si>
    <r>
      <rPr>
        <b/>
        <sz val="8"/>
        <rFont val="Tahoma"/>
        <family val="2"/>
      </rPr>
      <t>.5</t>
    </r>
    <r>
      <rPr>
        <b/>
        <sz val="8"/>
        <rFont val="Tahoma"/>
        <family val="2"/>
      </rPr>
      <t>קרנות השקעה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</si>
  <si>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קרנות השקעה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</si>
  <si>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קרנות השקעה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</si>
  <si>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קרנות הון סיכון</t>
    </r>
  </si>
  <si>
    <r>
      <rPr>
        <sz val="8"/>
        <rFont val="Tahoma"/>
        <family val="2"/>
      </rPr>
      <t>*</t>
    </r>
    <r>
      <rPr>
        <sz val="8"/>
        <rFont val="Tahoma"/>
        <family val="2"/>
      </rPr>
      <t>אייפקס מדיום ישראל</t>
    </r>
  </si>
  <si>
    <t>800069791</t>
  </si>
  <si>
    <t>2015-11-10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</si>
  <si>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קרנות גידור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</si>
  <si>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קרנות נדל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ן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</si>
  <si>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קרנות השקעה אחרות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</si>
  <si>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קרנות השקעה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</si>
  <si>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sz val="8"/>
        <rFont val="Tahoma"/>
        <family val="2"/>
        <charset val="177"/>
      </rPr>
      <t>אלטו נדלן</t>
    </r>
    <r>
      <rPr>
        <sz val="8"/>
        <rFont val="Tahoma"/>
        <family val="2"/>
        <charset val="177"/>
      </rPr>
      <t>3</t>
    </r>
  </si>
  <si>
    <t>800072118</t>
  </si>
  <si>
    <t>2017-01-10</t>
  </si>
  <si>
    <r>
      <rPr>
        <b/>
        <sz val="8"/>
        <rFont val="Tahoma"/>
        <family val="2"/>
      </rPr>
      <t>.6</t>
    </r>
    <r>
      <rPr>
        <b/>
        <sz val="8"/>
        <rFont val="Tahoma"/>
        <family val="2"/>
      </rPr>
      <t>כתבי אופציה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</si>
  <si>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כתבי אופציה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</si>
  <si>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כתבי אופציה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</si>
  <si>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.7</t>
    </r>
    <r>
      <rPr>
        <b/>
        <sz val="8"/>
        <rFont val="Tahoma"/>
        <family val="2"/>
      </rPr>
      <t>אופציות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</si>
  <si>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אופציות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</si>
  <si>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</t>
    </r>
    <r>
      <rPr>
        <b/>
        <sz val="8"/>
        <rFont val="Tahoma"/>
        <family val="2"/>
      </rPr>
      <t>/</t>
    </r>
    <r>
      <rPr>
        <b/>
        <sz val="8"/>
        <rFont val="Tahoma"/>
        <family val="2"/>
        <charset val="177"/>
      </rPr>
      <t>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</si>
  <si>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אופציות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</si>
  <si>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.8</t>
    </r>
    <r>
      <rPr>
        <b/>
        <sz val="8"/>
        <rFont val="Tahoma"/>
        <family val="2"/>
      </rPr>
      <t>חוזים עתידיים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</si>
  <si>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חוזים עתידיים בישראל</t>
    </r>
  </si>
  <si>
    <r>
      <rPr>
        <sz val="8"/>
        <rFont val="Tahoma"/>
        <family val="2"/>
        <charset val="177"/>
      </rPr>
      <t>חוזה עתידי</t>
    </r>
    <r>
      <rPr>
        <sz val="8"/>
        <rFont val="Tahoma"/>
        <family val="2"/>
        <charset val="177"/>
      </rPr>
      <t>forward 16/08/17</t>
    </r>
  </si>
  <si>
    <t>9126414579</t>
  </si>
  <si>
    <r>
      <rPr>
        <sz val="8"/>
        <rFont val="Tahoma"/>
        <family val="2"/>
        <charset val="177"/>
      </rPr>
      <t>ל</t>
    </r>
    <r>
      <rPr>
        <sz val="8"/>
        <rFont val="Tahoma"/>
        <family val="2"/>
      </rPr>
      <t>.</t>
    </r>
    <r>
      <rPr>
        <sz val="8"/>
        <rFont val="Tahoma"/>
        <family val="2"/>
      </rPr>
      <t>ר</t>
    </r>
  </si>
  <si>
    <t>2017-02-16</t>
  </si>
  <si>
    <r>
      <rPr>
        <sz val="8"/>
        <rFont val="Tahoma"/>
        <family val="2"/>
        <charset val="177"/>
      </rPr>
      <t>חוזה עתידי</t>
    </r>
    <r>
      <rPr>
        <sz val="8"/>
        <rFont val="Tahoma"/>
        <family val="2"/>
        <charset val="177"/>
      </rPr>
      <t>forward 29/06/17</t>
    </r>
  </si>
  <si>
    <t>9126444482</t>
  </si>
  <si>
    <t>2017-03-28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</si>
  <si>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חוזים עתידיים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</si>
  <si>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.9</t>
    </r>
    <r>
      <rPr>
        <b/>
        <sz val="8"/>
        <rFont val="Tahoma"/>
        <family val="2"/>
      </rPr>
      <t>מוצרים מובנים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</si>
  <si>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מוצרים מובנים</t>
    </r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</si>
  <si>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ד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הלוואות</t>
    </r>
  </si>
  <si>
    <r>
      <rPr>
        <b/>
        <sz val="8"/>
        <rFont val="Tahoma"/>
        <family val="2"/>
        <charset val="177"/>
      </rPr>
      <t>קונסורציום כן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לא</t>
    </r>
  </si>
  <si>
    <t>שעור ריבית ממוצע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</si>
  <si>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הלוואות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</si>
  <si>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הלוואות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</si>
  <si>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כנגד חסכון עמיתים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מבוטחים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</si>
  <si>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מובטחות במשכנתא או תיקי משכנתאות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</si>
  <si>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מובטחות בערבות בנקאית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</si>
  <si>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מובטחות בבטחונות אחרים</t>
    </r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</si>
  <si>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 (8)</t>
    </r>
  </si>
  <si>
    <t>לא</t>
  </si>
  <si>
    <t>90150508</t>
  </si>
  <si>
    <t>890011505</t>
  </si>
  <si>
    <r>
      <rPr>
        <sz val="8"/>
        <rFont val="Tahoma"/>
        <family val="2"/>
        <charset val="177"/>
      </rPr>
      <t>חוצה ישראל</t>
    </r>
    <r>
      <rPr>
        <sz val="8"/>
        <rFont val="Tahoma"/>
        <family val="2"/>
        <charset val="177"/>
      </rPr>
      <t>1 (17)</t>
    </r>
  </si>
  <si>
    <t>90150517</t>
  </si>
  <si>
    <t>890013006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</si>
  <si>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 (3)</t>
    </r>
  </si>
  <si>
    <t>90150503</t>
  </si>
  <si>
    <t>890010408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</si>
  <si>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 (11)</t>
    </r>
  </si>
  <si>
    <t>90150511</t>
  </si>
  <si>
    <t>890012107</t>
  </si>
  <si>
    <r>
      <rPr>
        <sz val="8"/>
        <rFont val="Tahoma"/>
        <family val="2"/>
        <charset val="177"/>
      </rPr>
      <t>חוצה ישראל</t>
    </r>
    <r>
      <rPr>
        <sz val="8"/>
        <rFont val="Tahoma"/>
        <family val="2"/>
        <charset val="177"/>
      </rPr>
      <t>1 (15)</t>
    </r>
  </si>
  <si>
    <t>90150515</t>
  </si>
  <si>
    <t>890012800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</si>
  <si>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</t>
    </r>
  </si>
  <si>
    <t>90150501</t>
  </si>
  <si>
    <t>890010002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</si>
  <si>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 (10)</t>
    </r>
  </si>
  <si>
    <t>90150510</t>
  </si>
  <si>
    <t>890011901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</si>
  <si>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 (7)</t>
    </r>
  </si>
  <si>
    <t>90150507</t>
  </si>
  <si>
    <t>890011307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</si>
  <si>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 (13)</t>
    </r>
  </si>
  <si>
    <t>90150513</t>
  </si>
  <si>
    <t>890012503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</si>
  <si>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 (6)</t>
    </r>
  </si>
  <si>
    <t>90150506</t>
  </si>
  <si>
    <t>890011109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</si>
  <si>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 (2 )</t>
    </r>
  </si>
  <si>
    <t>90150502</t>
  </si>
  <si>
    <t>890010200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</si>
  <si>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1(5)</t>
    </r>
  </si>
  <si>
    <t>90150505</t>
  </si>
  <si>
    <t>890010804</t>
  </si>
  <si>
    <r>
      <rPr>
        <sz val="8"/>
        <rFont val="Tahoma"/>
        <family val="2"/>
        <charset val="177"/>
      </rPr>
      <t>חוצה ישראל</t>
    </r>
    <r>
      <rPr>
        <sz val="8"/>
        <rFont val="Tahoma"/>
        <family val="2"/>
        <charset val="177"/>
      </rPr>
      <t>1 (16)</t>
    </r>
  </si>
  <si>
    <t>90150516</t>
  </si>
  <si>
    <t>890012909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</si>
  <si>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 (4)</t>
    </r>
  </si>
  <si>
    <t>90150504</t>
  </si>
  <si>
    <t>890010705</t>
  </si>
  <si>
    <r>
      <rPr>
        <sz val="8"/>
        <rFont val="Tahoma"/>
        <family val="2"/>
        <charset val="177"/>
      </rPr>
      <t>חוצה ישראל</t>
    </r>
    <r>
      <rPr>
        <sz val="8"/>
        <rFont val="Tahoma"/>
        <family val="2"/>
        <charset val="177"/>
      </rPr>
      <t>1 (18)</t>
    </r>
  </si>
  <si>
    <t>90150518</t>
  </si>
  <si>
    <t>890013105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</si>
  <si>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 (12)</t>
    </r>
  </si>
  <si>
    <t>90150512</t>
  </si>
  <si>
    <t>890012305</t>
  </si>
  <si>
    <r>
      <rPr>
        <sz val="8"/>
        <rFont val="Tahoma"/>
        <family val="2"/>
        <charset val="177"/>
      </rPr>
      <t>חוצה ישראל</t>
    </r>
    <r>
      <rPr>
        <sz val="8"/>
        <rFont val="Tahoma"/>
        <family val="2"/>
        <charset val="177"/>
      </rPr>
      <t>1 (19)</t>
    </r>
  </si>
  <si>
    <t>90150519</t>
  </si>
  <si>
    <t>890013204</t>
  </si>
  <si>
    <r>
      <rPr>
        <sz val="8"/>
        <rFont val="Tahoma"/>
        <family val="2"/>
        <charset val="177"/>
      </rPr>
      <t>חוצה ישראל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1 (9)</t>
    </r>
  </si>
  <si>
    <t>90150509</t>
  </si>
  <si>
    <t>890011703</t>
  </si>
  <si>
    <r>
      <rPr>
        <sz val="8"/>
        <rFont val="Tahoma"/>
        <family val="2"/>
        <charset val="177"/>
      </rPr>
      <t>חוצה ישראל</t>
    </r>
    <r>
      <rPr>
        <sz val="8"/>
        <rFont val="Tahoma"/>
        <family val="2"/>
        <charset val="177"/>
      </rPr>
      <t>1 (14)</t>
    </r>
  </si>
  <si>
    <t>90150514</t>
  </si>
  <si>
    <t>890012701</t>
  </si>
  <si>
    <t>קווים מסלול תגמולים</t>
  </si>
  <si>
    <t>90136003</t>
  </si>
  <si>
    <t>פנימי</t>
  </si>
  <si>
    <t>800070930</t>
  </si>
  <si>
    <t>קווים מסלול הצטיידות צמודה</t>
  </si>
  <si>
    <t>90136004</t>
  </si>
  <si>
    <t>800070948</t>
  </si>
  <si>
    <t>קווים מסלול מיחזור פריים</t>
  </si>
  <si>
    <t>90136001</t>
  </si>
  <si>
    <t>800070955</t>
  </si>
  <si>
    <t>קווים מסלול מיחזור קבועה</t>
  </si>
  <si>
    <t>90136002</t>
  </si>
  <si>
    <t>800070963</t>
  </si>
  <si>
    <t>קווים הצטיידות קבועה</t>
  </si>
  <si>
    <t>90136005</t>
  </si>
  <si>
    <t>800070997</t>
  </si>
  <si>
    <r>
      <rPr>
        <sz val="8"/>
        <rFont val="Tahoma"/>
        <family val="2"/>
        <charset val="177"/>
      </rPr>
      <t>קווים הצטיידות קבוע</t>
    </r>
    <r>
      <rPr>
        <sz val="8"/>
        <rFont val="Tahoma"/>
        <family val="2"/>
        <charset val="177"/>
      </rPr>
      <t>2</t>
    </r>
  </si>
  <si>
    <t>90136025</t>
  </si>
  <si>
    <t>800072092</t>
  </si>
  <si>
    <r>
      <rPr>
        <sz val="8"/>
        <rFont val="Tahoma"/>
        <family val="2"/>
        <charset val="177"/>
      </rPr>
      <t>קווים הצטיידות קבועה</t>
    </r>
    <r>
      <rPr>
        <sz val="8"/>
        <rFont val="Tahoma"/>
        <family val="2"/>
        <charset val="177"/>
      </rPr>
      <t>3</t>
    </r>
  </si>
  <si>
    <t>90136035</t>
  </si>
  <si>
    <t>800072100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</si>
  <si>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מובטחות בשעבוד כלי רכב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</si>
  <si>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הלוואות לסוכנים</t>
    </r>
  </si>
  <si>
    <t>מובטחות בתזרים עמלות</t>
  </si>
  <si>
    <t>בטחונות אחרים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</si>
  <si>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הלוואות לעובדים ונושאי משרה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</si>
  <si>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מובטחות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</si>
  <si>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הלוואות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</si>
  <si>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t>16:26:24</t>
  </si>
  <si>
    <t>תנאי ושעור ריבית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</si>
  <si>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ה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פקדונות מעל</t>
    </r>
    <r>
      <rPr>
        <b/>
        <sz val="8"/>
        <rFont val="Tahoma"/>
        <family val="2"/>
      </rPr>
      <t>3</t>
    </r>
    <r>
      <rPr>
        <b/>
        <sz val="8"/>
        <rFont val="Tahoma"/>
        <family val="2"/>
      </rPr>
      <t>חודשים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</si>
  <si>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 למדד</t>
    </r>
  </si>
  <si>
    <t>לאומי משכנתאות</t>
  </si>
  <si>
    <t>77 - 860210103</t>
  </si>
  <si>
    <t>10</t>
  </si>
  <si>
    <t>860210103</t>
  </si>
  <si>
    <t>מזרחי טפחות פקדון</t>
  </si>
  <si>
    <t>20 - 866826902</t>
  </si>
  <si>
    <t>20</t>
  </si>
  <si>
    <t>866826902</t>
  </si>
  <si>
    <t>20 - 866826506</t>
  </si>
  <si>
    <t>866826506</t>
  </si>
  <si>
    <t>20 - 866825409</t>
  </si>
  <si>
    <t>866825409</t>
  </si>
  <si>
    <t>פועלים משכן פקדון</t>
  </si>
  <si>
    <t>12 - 864771100</t>
  </si>
  <si>
    <t>864771100</t>
  </si>
  <si>
    <t>בינלאומי פקדון</t>
  </si>
  <si>
    <t>31 - 873418305</t>
  </si>
  <si>
    <t>31</t>
  </si>
  <si>
    <t>873418305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</si>
  <si>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צמוד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</si>
  <si>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נקוב במט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</si>
  <si>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צמוד למט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</si>
  <si>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t>זכויות במקרקעין</t>
  </si>
  <si>
    <t>תאריך שערוך אחרון</t>
  </si>
  <si>
    <t>אופי הנכס</t>
  </si>
  <si>
    <t>שעור תשואה במהלך התקופה</t>
  </si>
  <si>
    <t>שווי משוערך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</si>
  <si>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ו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מקרקעין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</si>
  <si>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מקרקעין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</si>
  <si>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מניב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</si>
  <si>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מניב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</si>
  <si>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מקרקעין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</si>
  <si>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t>השקעה בחברות מוחזקות</t>
  </si>
  <si>
    <t>שם המדרג</t>
  </si>
  <si>
    <t>שיעור הריבית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</si>
  <si>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ז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השקעה בחברות מוחזקות</t>
    </r>
  </si>
  <si>
    <t>מספר הנייר</t>
  </si>
  <si>
    <r>
      <rPr>
        <b/>
        <sz val="8"/>
        <rFont val="Tahoma"/>
        <family val="2"/>
        <charset val="177"/>
      </rPr>
      <t>ח</t>
    </r>
    <r>
      <rPr>
        <b/>
        <sz val="8"/>
        <rFont val="Tahoma"/>
        <family val="2"/>
      </rPr>
      <t>. 1.</t>
    </r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השקעות אחרות</t>
    </r>
  </si>
  <si>
    <r>
      <rPr>
        <sz val="8"/>
        <rFont val="Tahoma"/>
        <family val="2"/>
        <charset val="177"/>
      </rPr>
      <t>מס הכנסה</t>
    </r>
    <r>
      <rPr>
        <sz val="8"/>
        <rFont val="Tahoma"/>
        <family val="2"/>
      </rPr>
      <t>-</t>
    </r>
    <r>
      <rPr>
        <sz val="8"/>
        <rFont val="Tahoma"/>
        <family val="2"/>
      </rPr>
      <t>בגין הוצאות</t>
    </r>
  </si>
  <si>
    <t/>
  </si>
  <si>
    <t>חייבים הפחתת מס</t>
  </si>
  <si>
    <t>הוצאות מראש</t>
  </si>
  <si>
    <r>
      <rPr>
        <sz val="8"/>
        <rFont val="Tahoma"/>
        <family val="2"/>
        <charset val="177"/>
      </rPr>
      <t>מס הכנסה בגין ני</t>
    </r>
    <r>
      <rPr>
        <sz val="8"/>
        <rFont val="Tahoma"/>
        <family val="2"/>
      </rPr>
      <t>"</t>
    </r>
    <r>
      <rPr>
        <sz val="8"/>
        <rFont val="Tahoma"/>
        <family val="2"/>
      </rPr>
      <t>ע</t>
    </r>
  </si>
  <si>
    <t>הוצאות לשלם</t>
  </si>
  <si>
    <t>הון מניות</t>
  </si>
  <si>
    <r>
      <rPr>
        <sz val="8"/>
        <rFont val="Tahoma"/>
        <family val="2"/>
        <charset val="177"/>
      </rPr>
      <t>מס הכנסה חו</t>
    </r>
    <r>
      <rPr>
        <sz val="8"/>
        <rFont val="Tahoma"/>
        <family val="2"/>
      </rPr>
      <t>"</t>
    </r>
    <r>
      <rPr>
        <sz val="8"/>
        <rFont val="Tahoma"/>
        <family val="2"/>
      </rPr>
      <t>ז</t>
    </r>
  </si>
  <si>
    <r>
      <rPr>
        <sz val="8"/>
        <rFont val="Tahoma"/>
        <family val="2"/>
        <charset val="177"/>
      </rPr>
      <t>חו</t>
    </r>
    <r>
      <rPr>
        <sz val="8"/>
        <rFont val="Tahoma"/>
        <family val="2"/>
      </rPr>
      <t>"</t>
    </r>
    <r>
      <rPr>
        <sz val="8"/>
        <rFont val="Tahoma"/>
        <family val="2"/>
      </rPr>
      <t>ז דמי ניהול</t>
    </r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</si>
  <si>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</rPr>
      <t>0323 -</t>
    </r>
    <r>
      <rPr>
        <sz val="8"/>
        <rFont val="Tahoma"/>
        <family val="2"/>
      </rPr>
      <t>ריבית לקבל</t>
    </r>
  </si>
  <si>
    <t>11267470</t>
  </si>
  <si>
    <r>
      <rPr>
        <sz val="8"/>
        <rFont val="Tahoma"/>
        <family val="2"/>
        <charset val="177"/>
      </rPr>
      <t>פועלים הנפקות שה נד</t>
    </r>
    <r>
      <rPr>
        <sz val="8"/>
        <rFont val="Tahoma"/>
        <family val="2"/>
      </rPr>
      <t>1 -</t>
    </r>
    <r>
      <rPr>
        <sz val="8"/>
        <rFont val="Tahoma"/>
        <family val="2"/>
      </rPr>
      <t>ריבית לקבל</t>
    </r>
  </si>
  <si>
    <t>19404440</t>
  </si>
  <si>
    <r>
      <rPr>
        <sz val="8"/>
        <rFont val="Tahoma"/>
        <family val="2"/>
        <charset val="177"/>
      </rPr>
      <t>בי קומיו אגח ב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</si>
  <si>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  <charset val="177"/>
      </rPr>
      <t>גב ים אגח ו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</si>
  <si>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75901280</t>
  </si>
  <si>
    <r>
      <rPr>
        <sz val="8"/>
        <rFont val="Tahoma"/>
        <family val="2"/>
        <charset val="177"/>
      </rPr>
      <t>גזית גלוב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ד</t>
    </r>
    <r>
      <rPr>
        <sz val="8"/>
        <rFont val="Tahoma"/>
        <family val="2"/>
      </rPr>
      <t>' -</t>
    </r>
    <r>
      <rPr>
        <sz val="8"/>
        <rFont val="Tahoma"/>
        <family val="2"/>
      </rPr>
      <t>ריבית לקבל</t>
    </r>
  </si>
  <si>
    <t>12603970</t>
  </si>
  <si>
    <r>
      <rPr>
        <sz val="8"/>
        <rFont val="Tahoma"/>
        <family val="2"/>
        <charset val="177"/>
      </rPr>
      <t>גזית גלוב אגח יא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</si>
  <si>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12605460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</si>
  <si>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מגדל הון אגח ג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</si>
  <si>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11358620</t>
  </si>
  <si>
    <r>
      <rPr>
        <sz val="8"/>
        <rFont val="Tahoma"/>
        <family val="2"/>
        <charset val="177"/>
      </rPr>
      <t>מליסרון אגח ו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</si>
  <si>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32301250</t>
  </si>
  <si>
    <r>
      <rPr>
        <sz val="8"/>
        <rFont val="Tahoma"/>
        <family val="2"/>
        <charset val="177"/>
      </rPr>
      <t>מליסרון אגח ט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</si>
  <si>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  <charset val="177"/>
      </rPr>
      <t>ביג אגח ג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</si>
  <si>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  <charset val="177"/>
      </rPr>
      <t>הוט אגח ב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</si>
  <si>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  <charset val="177"/>
      </rPr>
      <t>הוט</t>
    </r>
    <r>
      <rPr>
        <sz val="8"/>
        <rFont val="Tahoma"/>
        <family val="2"/>
      </rPr>
      <t>-</t>
    </r>
    <r>
      <rPr>
        <sz val="8"/>
        <rFont val="Tahoma"/>
        <family val="2"/>
        <charset val="177"/>
      </rPr>
      <t>אגח א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</si>
  <si>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  <charset val="177"/>
      </rPr>
      <t>מזרחי טפחות אגח א</t>
    </r>
    <r>
      <rPr>
        <sz val="8"/>
        <rFont val="Tahoma"/>
        <family val="2"/>
      </rPr>
      <t>' -</t>
    </r>
    <r>
      <rPr>
        <sz val="8"/>
        <rFont val="Tahoma"/>
        <family val="2"/>
      </rPr>
      <t>ריבית לקבל</t>
    </r>
  </si>
  <si>
    <t>69500830</t>
  </si>
  <si>
    <r>
      <rPr>
        <sz val="8"/>
        <rFont val="Tahoma"/>
        <family val="2"/>
        <charset val="177"/>
      </rPr>
      <t>שפיר הנדסה אגח א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</si>
  <si>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11361340</t>
  </si>
  <si>
    <r>
      <rPr>
        <sz val="8"/>
        <rFont val="Tahoma"/>
        <family val="2"/>
        <charset val="177"/>
      </rPr>
      <t>אפריקה מג אגח ב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</si>
  <si>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  <charset val="177"/>
      </rPr>
      <t>אשטרום נכסים אגח</t>
    </r>
    <r>
      <rPr>
        <sz val="8"/>
        <rFont val="Tahoma"/>
        <family val="2"/>
      </rPr>
      <t>9 -</t>
    </r>
    <r>
      <rPr>
        <sz val="8"/>
        <rFont val="Tahoma"/>
        <family val="2"/>
      </rPr>
      <t>ריבית לקבל</t>
    </r>
  </si>
  <si>
    <t>25101700</t>
  </si>
  <si>
    <r>
      <rPr>
        <sz val="8"/>
        <rFont val="Tahoma"/>
        <family val="2"/>
        <charset val="177"/>
      </rPr>
      <t>דיסקונט שה א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</si>
  <si>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69100950</t>
  </si>
  <si>
    <r>
      <rPr>
        <sz val="8"/>
        <rFont val="Tahoma"/>
        <family val="2"/>
        <charset val="177"/>
      </rPr>
      <t>מגדלי התיכון אגח ב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</si>
  <si>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11368030</t>
  </si>
  <si>
    <r>
      <rPr>
        <sz val="8"/>
        <rFont val="Tahoma"/>
        <family val="2"/>
        <charset val="177"/>
      </rPr>
      <t>שכון ובי אגח</t>
    </r>
    <r>
      <rPr>
        <sz val="8"/>
        <rFont val="Tahoma"/>
        <family val="2"/>
      </rPr>
      <t>7 -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</si>
  <si>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  <charset val="177"/>
      </rPr>
      <t>שכון ובי אגח</t>
    </r>
    <r>
      <rPr>
        <sz val="8"/>
        <rFont val="Tahoma"/>
        <family val="2"/>
      </rPr>
      <t>6 -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</si>
  <si>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  <charset val="177"/>
      </rPr>
      <t>שלמה החזקות אגח יא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</si>
  <si>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</rPr>
      <t>EXELON 5.2% 10/19 -</t>
    </r>
    <r>
      <rPr>
        <sz val="8"/>
        <rFont val="Tahoma"/>
        <family val="2"/>
      </rPr>
      <t>ריבית לקבל</t>
    </r>
  </si>
  <si>
    <t>712171940</t>
  </si>
  <si>
    <r>
      <rPr>
        <sz val="8"/>
        <rFont val="Tahoma"/>
        <family val="2"/>
      </rPr>
      <t>TSS 4.8% 04/26 -</t>
    </r>
    <r>
      <rPr>
        <sz val="8"/>
        <rFont val="Tahoma"/>
        <family val="2"/>
      </rPr>
      <t>ריבית לקבל</t>
    </r>
  </si>
  <si>
    <t>714000300</t>
  </si>
  <si>
    <r>
      <rPr>
        <sz val="8"/>
        <rFont val="Tahoma"/>
        <family val="2"/>
        <charset val="177"/>
      </rPr>
      <t>ריט</t>
    </r>
    <r>
      <rPr>
        <sz val="8"/>
        <rFont val="Tahoma"/>
        <family val="2"/>
      </rPr>
      <t>1 -</t>
    </r>
    <r>
      <rPr>
        <sz val="8"/>
        <rFont val="Tahoma"/>
        <family val="2"/>
      </rPr>
      <t>דיבידנד לקבל</t>
    </r>
  </si>
  <si>
    <t>10989200</t>
  </si>
  <si>
    <r>
      <rPr>
        <sz val="8"/>
        <rFont val="Tahoma"/>
        <family val="2"/>
        <charset val="177"/>
      </rPr>
      <t>אלוני</t>
    </r>
    <r>
      <rPr>
        <sz val="8"/>
        <rFont val="Tahoma"/>
        <family val="2"/>
      </rPr>
      <t>-</t>
    </r>
    <r>
      <rPr>
        <sz val="8"/>
        <rFont val="Tahoma"/>
        <family val="2"/>
        <charset val="177"/>
      </rPr>
      <t>חץ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</si>
  <si>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3900130</t>
  </si>
  <si>
    <r>
      <rPr>
        <sz val="8"/>
        <rFont val="Tahoma"/>
        <family val="2"/>
        <charset val="177"/>
      </rPr>
      <t>אמות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</si>
  <si>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10972780</t>
  </si>
  <si>
    <r>
      <rPr>
        <sz val="8"/>
        <rFont val="Tahoma"/>
        <family val="2"/>
        <charset val="177"/>
      </rPr>
      <t>ביג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</si>
  <si>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10972600</t>
  </si>
  <si>
    <r>
      <rPr>
        <sz val="8"/>
        <rFont val="Tahoma"/>
        <family val="2"/>
        <charset val="177"/>
      </rPr>
      <t>הבנק הבינלאומי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</si>
  <si>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5930380</t>
  </si>
  <si>
    <r>
      <rPr>
        <sz val="8"/>
        <rFont val="Tahoma"/>
        <family val="2"/>
        <charset val="177"/>
      </rPr>
      <t>הראל השקעות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</si>
  <si>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5850180</t>
  </si>
  <si>
    <r>
      <rPr>
        <sz val="8"/>
        <rFont val="Tahoma"/>
        <family val="2"/>
        <charset val="177"/>
      </rPr>
      <t>איידיאיי ביטוח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</si>
  <si>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11295010</t>
  </si>
  <si>
    <r>
      <rPr>
        <sz val="8"/>
        <rFont val="Tahoma"/>
        <family val="2"/>
        <charset val="177"/>
      </rPr>
      <t>כימיקלים לישראל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</si>
  <si>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2810140</t>
  </si>
  <si>
    <r>
      <rPr>
        <sz val="8"/>
        <rFont val="Tahoma"/>
        <family val="2"/>
        <charset val="177"/>
      </rPr>
      <t>מיטב דש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</si>
  <si>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10818430</t>
  </si>
  <si>
    <r>
      <rPr>
        <sz val="8"/>
        <rFont val="Tahoma"/>
        <family val="2"/>
        <charset val="177"/>
      </rPr>
      <t>מלם תים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שקל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</si>
  <si>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1560180</t>
  </si>
  <si>
    <r>
      <rPr>
        <sz val="8"/>
        <rFont val="Tahoma"/>
        <family val="2"/>
        <charset val="177"/>
      </rPr>
      <t>סלע נדלן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</si>
  <si>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11096440</t>
  </si>
  <si>
    <r>
      <rPr>
        <sz val="8"/>
        <rFont val="Tahoma"/>
        <family val="2"/>
        <charset val="177"/>
      </rPr>
      <t>קבוצת אחים נאוי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</si>
  <si>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2080170</t>
  </si>
  <si>
    <r>
      <rPr>
        <sz val="8"/>
        <rFont val="Tahoma"/>
        <family val="2"/>
        <charset val="177"/>
      </rPr>
      <t>שופרסל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</si>
  <si>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7770370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</si>
  <si>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ט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יתרות התחייבות להשקעה</t>
    </r>
  </si>
  <si>
    <t>סכום ההתחייבות</t>
  </si>
  <si>
    <t>תאריך סיום ההתחייבות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</si>
  <si>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'</t>
    </r>
    <r>
      <rPr>
        <b/>
        <sz val="8"/>
        <rFont val="Tahoma"/>
        <family val="2"/>
      </rPr>
      <t>כ יתרות התחייבות להשקעה</t>
    </r>
  </si>
  <si>
    <r>
      <rPr>
        <b/>
        <sz val="8"/>
        <rFont val="Tahoma"/>
        <family val="2"/>
      </rPr>
      <t>*</t>
    </r>
    <r>
      <rPr>
        <b/>
        <sz val="8"/>
        <rFont val="Tahoma"/>
        <family val="2"/>
        <charset val="177"/>
      </rPr>
      <t>בעל ענין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צד קשור</t>
    </r>
  </si>
  <si>
    <r>
      <rPr>
        <b/>
        <sz val="8"/>
        <rFont val="Tahoma"/>
        <family val="2"/>
      </rPr>
      <t>2.</t>
    </r>
    <r>
      <rPr>
        <b/>
        <sz val="8"/>
        <rFont val="Tahoma"/>
        <family val="2"/>
        <charset val="177"/>
      </rPr>
      <t>א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קונצרי סחיר</t>
    </r>
  </si>
  <si>
    <t>ריבית אפקטיבית</t>
  </si>
  <si>
    <t>עלות מתואמת</t>
  </si>
  <si>
    <t>אחוזים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</si>
  <si>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סחיר</t>
    </r>
  </si>
  <si>
    <r>
      <rPr>
        <b/>
        <sz val="8"/>
        <rFont val="Tahoma"/>
        <family val="2"/>
      </rPr>
      <t>2.</t>
    </r>
    <r>
      <rPr>
        <b/>
        <sz val="8"/>
        <rFont val="Tahoma"/>
        <family val="2"/>
        <charset val="177"/>
      </rPr>
      <t>ב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לא סחיר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</si>
  <si>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לא סחיר בישראל</t>
    </r>
  </si>
  <si>
    <t>בישראל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</si>
  <si>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 מדד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</si>
  <si>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צמוד מדד</t>
    </r>
  </si>
  <si>
    <r>
      <rPr>
        <b/>
        <sz val="8"/>
        <rFont val="Tahoma"/>
        <family val="2"/>
      </rPr>
      <t>2.</t>
    </r>
    <r>
      <rPr>
        <b/>
        <sz val="8"/>
        <rFont val="Tahoma"/>
        <family val="2"/>
        <charset val="177"/>
      </rPr>
      <t>ג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מסגרות אשראי מנוצלות ללווים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</si>
  <si>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מסגרות אשראי מנוצלות ללווים</t>
    </r>
  </si>
  <si>
    <t>אלטו 3</t>
  </si>
  <si>
    <t>אייפקס מדיום מרקט ישראל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</si>
</sst>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0"/>
      <name val="Tahoma"/>
      <family val="2"/>
    </font>
    <font>
      <b/>
      <sz val="10"/>
      <name val="Tahoma"/>
      <family val="2"/>
      <charset val="177"/>
    </font>
    <font>
      <b/>
      <sz val="8"/>
      <name val="Tahoma"/>
      <family val="2"/>
    </font>
    <font>
      <b/>
      <sz val="8"/>
      <name val="Tahoma"/>
      <family val="2"/>
      <charset val="177"/>
    </font>
    <font>
      <sz val="8"/>
      <name val="Tahoma"/>
      <family val="2"/>
    </font>
    <font>
      <sz val="8"/>
      <name val="Tahoma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00FF00"/>
        <bgColor rgb="FF33CCCC"/>
      </patternFill>
    </fill>
    <fill>
      <patternFill patternType="solid">
        <fgColor rgb="FF00CCFF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Border="1" applyAlignment="1"/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 wrapText="1"/>
    </xf>
    <xf numFmtId="0" fontId="3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right" wrapText="1"/>
    </xf>
    <xf numFmtId="4" fontId="4" fillId="5" borderId="0" xfId="0" applyNumberFormat="1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right" wrapText="1"/>
    </xf>
    <xf numFmtId="0" fontId="4" fillId="5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right" wrapText="1"/>
    </xf>
    <xf numFmtId="0" fontId="3" fillId="6" borderId="0" xfId="0" applyFont="1" applyFill="1" applyBorder="1" applyAlignment="1">
      <alignment horizontal="right" wrapText="1"/>
    </xf>
    <xf numFmtId="4" fontId="4" fillId="6" borderId="0" xfId="0" applyNumberFormat="1" applyFont="1" applyFill="1" applyBorder="1" applyAlignment="1">
      <alignment horizontal="right" wrapText="1"/>
    </xf>
    <xf numFmtId="4" fontId="4" fillId="4" borderId="0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 applyProtection="1">
      <alignment horizontal="right" wrapText="1"/>
      <protection locked="0"/>
    </xf>
    <xf numFmtId="0" fontId="6" fillId="5" borderId="1" xfId="0" applyFont="1" applyFill="1" applyBorder="1" applyAlignment="1" applyProtection="1">
      <alignment horizontal="right" wrapText="1"/>
      <protection locked="0"/>
    </xf>
    <xf numFmtId="4" fontId="6" fillId="5" borderId="1" xfId="0" applyNumberFormat="1" applyFont="1" applyFill="1" applyBorder="1" applyAlignment="1" applyProtection="1">
      <alignment horizontal="right" wrapText="1"/>
      <protection locked="0"/>
    </xf>
    <xf numFmtId="0" fontId="4" fillId="6" borderId="0" xfId="0" applyFont="1" applyFill="1" applyBorder="1" applyAlignment="1">
      <alignment horizontal="right" wrapText="1"/>
    </xf>
    <xf numFmtId="4" fontId="6" fillId="4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4" fontId="3" fillId="4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3"/>
  <sheetViews>
    <sheetView rightToLeft="1" topLeftCell="A7" zoomScaleNormal="100" workbookViewId="0">
      <selection activeCell="C44" sqref="C44"/>
    </sheetView>
  </sheetViews>
  <sheetFormatPr defaultRowHeight="12.75" x14ac:dyDescent="0.2"/>
  <cols>
    <col min="1" max="1" width="2" style="1"/>
    <col min="2" max="2" width="34" style="1"/>
    <col min="3" max="3" width="20" style="1"/>
    <col min="4" max="4" width="19" style="1"/>
  </cols>
  <sheetData>
    <row r="2" spans="1:4" x14ac:dyDescent="0.2">
      <c r="B2" s="2" t="s">
        <v>0</v>
      </c>
    </row>
    <row r="3" spans="1:4" x14ac:dyDescent="0.2">
      <c r="B3" s="2" t="s">
        <v>1</v>
      </c>
    </row>
    <row r="4" spans="1:4" x14ac:dyDescent="0.2">
      <c r="B4" s="3" t="s">
        <v>2</v>
      </c>
    </row>
    <row r="5" spans="1:4" x14ac:dyDescent="0.2">
      <c r="B5" s="3" t="s">
        <v>3</v>
      </c>
    </row>
    <row r="6" spans="1:4" x14ac:dyDescent="0.2">
      <c r="A6" s="4"/>
      <c r="B6" s="4" t="s">
        <v>4</v>
      </c>
      <c r="C6" s="4"/>
      <c r="D6" s="4"/>
    </row>
    <row r="7" spans="1:4" x14ac:dyDescent="0.2">
      <c r="A7" s="5"/>
      <c r="B7" s="5"/>
      <c r="C7" s="5" t="s">
        <v>5</v>
      </c>
      <c r="D7" s="5" t="s">
        <v>6</v>
      </c>
    </row>
    <row r="8" spans="1:4" x14ac:dyDescent="0.2">
      <c r="A8" s="5"/>
      <c r="B8" s="5"/>
      <c r="C8" s="5" t="s">
        <v>7</v>
      </c>
      <c r="D8" s="5" t="s">
        <v>8</v>
      </c>
    </row>
    <row r="9" spans="1:4" x14ac:dyDescent="0.2">
      <c r="A9" s="5"/>
      <c r="B9" s="5"/>
      <c r="C9" s="6" t="s">
        <v>9</v>
      </c>
      <c r="D9" s="6" t="s">
        <v>10</v>
      </c>
    </row>
    <row r="10" spans="1:4" x14ac:dyDescent="0.2">
      <c r="A10" s="7"/>
      <c r="B10" s="8" t="s">
        <v>11</v>
      </c>
      <c r="C10" s="7"/>
      <c r="D10" s="7"/>
    </row>
    <row r="11" spans="1:4" x14ac:dyDescent="0.2">
      <c r="A11" s="7"/>
      <c r="B11" s="7" t="s">
        <v>12</v>
      </c>
      <c r="C11" s="9">
        <v>11597.4</v>
      </c>
      <c r="D11" s="9">
        <v>3.8</v>
      </c>
    </row>
    <row r="12" spans="1:4" x14ac:dyDescent="0.2">
      <c r="A12" s="7"/>
      <c r="B12" s="7" t="s">
        <v>13</v>
      </c>
      <c r="C12" s="7"/>
      <c r="D12" s="7"/>
    </row>
    <row r="13" spans="1:4" x14ac:dyDescent="0.2">
      <c r="A13" s="7"/>
      <c r="B13" s="8" t="s">
        <v>14</v>
      </c>
      <c r="C13" s="9">
        <v>64718.3</v>
      </c>
      <c r="D13" s="9">
        <v>21.23</v>
      </c>
    </row>
    <row r="14" spans="1:4" x14ac:dyDescent="0.2">
      <c r="A14" s="7"/>
      <c r="B14" s="8" t="s">
        <v>15</v>
      </c>
      <c r="C14" s="9">
        <v>0</v>
      </c>
      <c r="D14" s="9">
        <v>0</v>
      </c>
    </row>
    <row r="15" spans="1:4" x14ac:dyDescent="0.2">
      <c r="A15" s="7"/>
      <c r="B15" s="8" t="s">
        <v>16</v>
      </c>
      <c r="C15" s="9">
        <v>107832.79</v>
      </c>
      <c r="D15" s="9">
        <v>35.369999999999997</v>
      </c>
    </row>
    <row r="16" spans="1:4" x14ac:dyDescent="0.2">
      <c r="A16" s="7"/>
      <c r="B16" s="8" t="s">
        <v>17</v>
      </c>
      <c r="C16" s="9">
        <v>38101.68</v>
      </c>
      <c r="D16" s="9">
        <v>12.5</v>
      </c>
    </row>
    <row r="17" spans="1:4" x14ac:dyDescent="0.2">
      <c r="A17" s="7"/>
      <c r="B17" s="8" t="s">
        <v>18</v>
      </c>
      <c r="C17" s="9">
        <v>64342.91</v>
      </c>
      <c r="D17" s="9">
        <v>21.1</v>
      </c>
    </row>
    <row r="18" spans="1:4" x14ac:dyDescent="0.2">
      <c r="A18" s="7"/>
      <c r="B18" s="8" t="s">
        <v>19</v>
      </c>
      <c r="C18" s="9">
        <v>12370.17</v>
      </c>
      <c r="D18" s="9">
        <v>4.0599999999999996</v>
      </c>
    </row>
    <row r="19" spans="1:4" x14ac:dyDescent="0.2">
      <c r="A19" s="7"/>
      <c r="B19" s="8" t="s">
        <v>20</v>
      </c>
      <c r="C19" s="9">
        <v>0</v>
      </c>
      <c r="D19" s="9">
        <v>0</v>
      </c>
    </row>
    <row r="20" spans="1:4" x14ac:dyDescent="0.2">
      <c r="A20" s="7"/>
      <c r="B20" s="8" t="s">
        <v>21</v>
      </c>
      <c r="C20" s="9">
        <v>0</v>
      </c>
      <c r="D20" s="9">
        <v>0</v>
      </c>
    </row>
    <row r="21" spans="1:4" x14ac:dyDescent="0.2">
      <c r="A21" s="7"/>
      <c r="B21" s="8" t="s">
        <v>22</v>
      </c>
      <c r="C21" s="9">
        <v>0</v>
      </c>
      <c r="D21" s="9">
        <v>0</v>
      </c>
    </row>
    <row r="22" spans="1:4" x14ac:dyDescent="0.2">
      <c r="A22" s="7"/>
      <c r="B22" s="8" t="s">
        <v>23</v>
      </c>
      <c r="C22" s="9">
        <v>0</v>
      </c>
      <c r="D22" s="9">
        <v>0</v>
      </c>
    </row>
    <row r="23" spans="1:4" x14ac:dyDescent="0.2">
      <c r="A23" s="7"/>
      <c r="B23" s="7" t="s">
        <v>24</v>
      </c>
      <c r="C23" s="7"/>
      <c r="D23" s="7"/>
    </row>
    <row r="24" spans="1:4" x14ac:dyDescent="0.2">
      <c r="A24" s="7"/>
      <c r="B24" s="8" t="s">
        <v>14</v>
      </c>
      <c r="C24" s="9">
        <v>0</v>
      </c>
      <c r="D24" s="9">
        <v>0</v>
      </c>
    </row>
    <row r="25" spans="1:4" x14ac:dyDescent="0.2">
      <c r="A25" s="7"/>
      <c r="B25" s="8" t="s">
        <v>15</v>
      </c>
      <c r="C25" s="9">
        <v>0</v>
      </c>
      <c r="D25" s="9">
        <v>0</v>
      </c>
    </row>
    <row r="26" spans="1:4" x14ac:dyDescent="0.2">
      <c r="A26" s="7"/>
      <c r="B26" s="8" t="s">
        <v>16</v>
      </c>
      <c r="C26" s="9">
        <v>2248.02</v>
      </c>
      <c r="D26" s="9">
        <v>0.74</v>
      </c>
    </row>
    <row r="27" spans="1:4" x14ac:dyDescent="0.2">
      <c r="A27" s="7"/>
      <c r="B27" s="8" t="s">
        <v>17</v>
      </c>
      <c r="C27" s="9">
        <v>0</v>
      </c>
      <c r="D27" s="9">
        <v>0</v>
      </c>
    </row>
    <row r="28" spans="1:4" x14ac:dyDescent="0.2">
      <c r="A28" s="7"/>
      <c r="B28" s="8" t="s">
        <v>25</v>
      </c>
      <c r="C28" s="9">
        <v>918.84</v>
      </c>
      <c r="D28" s="9">
        <v>0.3</v>
      </c>
    </row>
    <row r="29" spans="1:4" x14ac:dyDescent="0.2">
      <c r="A29" s="7"/>
      <c r="B29" s="8" t="s">
        <v>26</v>
      </c>
      <c r="C29" s="9">
        <v>0</v>
      </c>
      <c r="D29" s="9">
        <v>0</v>
      </c>
    </row>
    <row r="30" spans="1:4" x14ac:dyDescent="0.2">
      <c r="A30" s="7"/>
      <c r="B30" s="8" t="s">
        <v>27</v>
      </c>
      <c r="C30" s="9">
        <v>0</v>
      </c>
      <c r="D30" s="9">
        <v>0</v>
      </c>
    </row>
    <row r="31" spans="1:4" x14ac:dyDescent="0.2">
      <c r="A31" s="7"/>
      <c r="B31" s="8" t="s">
        <v>28</v>
      </c>
      <c r="C31" s="9">
        <v>103.14</v>
      </c>
      <c r="D31" s="9">
        <v>0.03</v>
      </c>
    </row>
    <row r="32" spans="1:4" x14ac:dyDescent="0.2">
      <c r="A32" s="7"/>
      <c r="B32" s="8" t="s">
        <v>29</v>
      </c>
      <c r="C32" s="9">
        <v>0</v>
      </c>
      <c r="D32" s="9">
        <v>0</v>
      </c>
    </row>
    <row r="33" spans="1:4" x14ac:dyDescent="0.2">
      <c r="A33" s="7"/>
      <c r="B33" s="7" t="s">
        <v>30</v>
      </c>
      <c r="C33" s="9">
        <v>1302.1099999999999</v>
      </c>
      <c r="D33" s="9">
        <v>0.43</v>
      </c>
    </row>
    <row r="34" spans="1:4" x14ac:dyDescent="0.2">
      <c r="A34" s="7"/>
      <c r="B34" s="7" t="s">
        <v>31</v>
      </c>
      <c r="C34" s="9">
        <v>536.78</v>
      </c>
      <c r="D34" s="9">
        <v>0.18</v>
      </c>
    </row>
    <row r="35" spans="1:4" x14ac:dyDescent="0.2">
      <c r="A35" s="7"/>
      <c r="B35" s="7" t="s">
        <v>32</v>
      </c>
      <c r="C35" s="9">
        <v>0</v>
      </c>
      <c r="D35" s="9">
        <v>0</v>
      </c>
    </row>
    <row r="36" spans="1:4" x14ac:dyDescent="0.2">
      <c r="A36" s="7"/>
      <c r="B36" s="7" t="s">
        <v>33</v>
      </c>
      <c r="C36" s="9">
        <v>0</v>
      </c>
      <c r="D36" s="9">
        <v>0</v>
      </c>
    </row>
    <row r="37" spans="1:4" x14ac:dyDescent="0.2">
      <c r="A37" s="7"/>
      <c r="B37" s="7" t="s">
        <v>34</v>
      </c>
      <c r="C37" s="9">
        <v>820.09</v>
      </c>
      <c r="D37" s="9">
        <v>0.27</v>
      </c>
    </row>
    <row r="38" spans="1:4" x14ac:dyDescent="0.2">
      <c r="A38" s="7"/>
      <c r="B38" s="8" t="s">
        <v>35</v>
      </c>
      <c r="C38" s="7"/>
      <c r="D38" s="7"/>
    </row>
    <row r="39" spans="1:4" x14ac:dyDescent="0.2">
      <c r="A39" s="7"/>
      <c r="B39" s="7" t="s">
        <v>36</v>
      </c>
      <c r="C39" s="9">
        <v>0</v>
      </c>
      <c r="D39" s="9">
        <v>0</v>
      </c>
    </row>
    <row r="40" spans="1:4" x14ac:dyDescent="0.2">
      <c r="A40" s="7"/>
      <c r="B40" s="7" t="s">
        <v>37</v>
      </c>
      <c r="C40" s="9">
        <v>0</v>
      </c>
      <c r="D40" s="9">
        <v>0</v>
      </c>
    </row>
    <row r="41" spans="1:4" x14ac:dyDescent="0.2">
      <c r="A41" s="7"/>
      <c r="B41" s="7" t="s">
        <v>38</v>
      </c>
      <c r="C41" s="9">
        <v>0</v>
      </c>
      <c r="D41" s="9">
        <v>0</v>
      </c>
    </row>
    <row r="42" spans="1:4" x14ac:dyDescent="0.2">
      <c r="A42" s="7"/>
      <c r="B42" s="7" t="s">
        <v>39</v>
      </c>
      <c r="C42" s="9">
        <v>304892.23</v>
      </c>
      <c r="D42" s="9">
        <v>100</v>
      </c>
    </row>
    <row r="43" spans="1:4" x14ac:dyDescent="0.2">
      <c r="A43" s="7"/>
      <c r="B43" s="7" t="s">
        <v>40</v>
      </c>
      <c r="C43" s="25">
        <f>'יתרת התחייבות להשקעה'!C10</f>
        <v>6027.6835711499998</v>
      </c>
      <c r="D43" s="7"/>
    </row>
    <row r="44" spans="1:4" x14ac:dyDescent="0.2">
      <c r="A44" s="10"/>
      <c r="B44" s="11" t="s">
        <v>41</v>
      </c>
      <c r="C44" s="10"/>
      <c r="D44" s="10"/>
    </row>
    <row r="45" spans="1:4" x14ac:dyDescent="0.2">
      <c r="A45" s="7"/>
      <c r="B45" s="7"/>
      <c r="C45" s="7" t="s">
        <v>42</v>
      </c>
      <c r="D45" s="7" t="s">
        <v>43</v>
      </c>
    </row>
    <row r="46" spans="1:4" x14ac:dyDescent="0.2">
      <c r="A46" s="7"/>
      <c r="B46" s="7"/>
      <c r="C46" s="8" t="s">
        <v>9</v>
      </c>
      <c r="D46" s="8" t="s">
        <v>10</v>
      </c>
    </row>
    <row r="47" spans="1:4" x14ac:dyDescent="0.2">
      <c r="A47" s="7"/>
      <c r="B47" s="7"/>
      <c r="C47" s="10" t="s">
        <v>44</v>
      </c>
      <c r="D47" s="11" t="s">
        <v>45</v>
      </c>
    </row>
    <row r="48" spans="1:4" x14ac:dyDescent="0.2">
      <c r="A48" s="7"/>
      <c r="B48" s="7"/>
      <c r="C48" s="10" t="s">
        <v>46</v>
      </c>
      <c r="D48" s="11" t="s">
        <v>47</v>
      </c>
    </row>
    <row r="49" spans="1:4" x14ac:dyDescent="0.2">
      <c r="A49" s="7"/>
      <c r="B49" s="7"/>
      <c r="C49" s="10" t="s">
        <v>48</v>
      </c>
      <c r="D49" s="11" t="s">
        <v>49</v>
      </c>
    </row>
    <row r="50" spans="1:4" x14ac:dyDescent="0.2">
      <c r="A50" s="7"/>
      <c r="B50" s="7"/>
      <c r="C50" s="10" t="s">
        <v>50</v>
      </c>
      <c r="D50" s="11" t="s">
        <v>51</v>
      </c>
    </row>
    <row r="51" spans="1:4" x14ac:dyDescent="0.2">
      <c r="A51" s="7"/>
      <c r="B51" s="7"/>
      <c r="C51" s="10" t="s">
        <v>52</v>
      </c>
      <c r="D51" s="11" t="s">
        <v>53</v>
      </c>
    </row>
    <row r="52" spans="1:4" x14ac:dyDescent="0.2">
      <c r="A52" s="4"/>
      <c r="B52" s="4"/>
      <c r="C52" s="4"/>
      <c r="D52" s="4"/>
    </row>
    <row r="53" spans="1:4" x14ac:dyDescent="0.2">
      <c r="A53" s="3" t="s">
        <v>54</v>
      </c>
      <c r="B53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4" width="11" style="1"/>
    <col min="5" max="7" width="10" style="1"/>
    <col min="8" max="8" width="8" style="1"/>
    <col min="9" max="9" width="10" style="1"/>
    <col min="10" max="10" width="22" style="1"/>
    <col min="11" max="11" width="24" style="1"/>
    <col min="12" max="12" width="23" style="1"/>
    <col min="13" max="13" width="2" style="1"/>
  </cols>
  <sheetData>
    <row r="2" spans="1:13" x14ac:dyDescent="0.2">
      <c r="B2" s="2" t="s">
        <v>0</v>
      </c>
    </row>
    <row r="3" spans="1:13" x14ac:dyDescent="0.2">
      <c r="B3" s="2" t="s">
        <v>1</v>
      </c>
    </row>
    <row r="4" spans="1:13" x14ac:dyDescent="0.2">
      <c r="B4" s="3" t="s">
        <v>2</v>
      </c>
    </row>
    <row r="5" spans="1:13" x14ac:dyDescent="0.2">
      <c r="B5" s="3" t="s">
        <v>3</v>
      </c>
    </row>
    <row r="6" spans="1:13" x14ac:dyDescent="0.2">
      <c r="A6" s="4"/>
      <c r="B6" s="12" t="s">
        <v>107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4"/>
      <c r="B7" s="12" t="s">
        <v>1111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A8" s="4"/>
      <c r="B8" s="4" t="s">
        <v>1112</v>
      </c>
      <c r="C8" s="4" t="s">
        <v>58</v>
      </c>
      <c r="D8" s="4" t="s">
        <v>109</v>
      </c>
      <c r="E8" s="4" t="s">
        <v>161</v>
      </c>
      <c r="F8" s="4" t="s">
        <v>62</v>
      </c>
      <c r="G8" s="4" t="s">
        <v>112</v>
      </c>
      <c r="H8" s="4" t="s">
        <v>113</v>
      </c>
      <c r="I8" s="4" t="s">
        <v>65</v>
      </c>
      <c r="J8" s="4" t="s">
        <v>114</v>
      </c>
      <c r="K8" s="4" t="s">
        <v>66</v>
      </c>
      <c r="L8" s="4" t="s">
        <v>115</v>
      </c>
      <c r="M8" s="4"/>
    </row>
    <row r="9" spans="1:13" x14ac:dyDescent="0.2">
      <c r="A9" s="4"/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7</v>
      </c>
      <c r="J9" s="4" t="s">
        <v>8</v>
      </c>
      <c r="K9" s="4" t="s">
        <v>8</v>
      </c>
      <c r="L9" s="4" t="s">
        <v>8</v>
      </c>
      <c r="M9" s="4"/>
    </row>
    <row r="10" spans="1:13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4"/>
    </row>
    <row r="11" spans="1:13" x14ac:dyDescent="0.2">
      <c r="A11" s="13"/>
      <c r="B11" s="13" t="s">
        <v>1113</v>
      </c>
      <c r="C11" s="13"/>
      <c r="D11" s="13"/>
      <c r="E11" s="13"/>
      <c r="F11" s="13"/>
      <c r="G11" s="14">
        <v>0</v>
      </c>
      <c r="H11" s="13"/>
      <c r="I11" s="14">
        <v>0</v>
      </c>
      <c r="J11" s="13"/>
      <c r="K11" s="14">
        <v>0</v>
      </c>
      <c r="L11" s="14">
        <v>0</v>
      </c>
      <c r="M11" s="13"/>
    </row>
    <row r="12" spans="1:13" x14ac:dyDescent="0.2">
      <c r="A12" s="7"/>
      <c r="B12" s="7" t="s">
        <v>75</v>
      </c>
      <c r="C12" s="7"/>
      <c r="D12" s="7"/>
      <c r="E12" s="7"/>
      <c r="F12" s="7"/>
      <c r="G12" s="15">
        <v>0</v>
      </c>
      <c r="H12" s="7"/>
      <c r="I12" s="15">
        <v>0</v>
      </c>
      <c r="J12" s="7"/>
      <c r="K12" s="15">
        <v>0</v>
      </c>
      <c r="L12" s="15">
        <v>0</v>
      </c>
      <c r="M12" s="7"/>
    </row>
    <row r="13" spans="1:13" x14ac:dyDescent="0.2">
      <c r="A13" s="7"/>
      <c r="B13" s="7" t="s">
        <v>1114</v>
      </c>
      <c r="C13" s="7"/>
      <c r="D13" s="7"/>
      <c r="E13" s="7"/>
      <c r="F13" s="7"/>
      <c r="G13" s="15">
        <v>0</v>
      </c>
      <c r="H13" s="7"/>
      <c r="I13" s="15">
        <v>0</v>
      </c>
      <c r="J13" s="7"/>
      <c r="K13" s="15">
        <v>0</v>
      </c>
      <c r="L13" s="15">
        <v>0</v>
      </c>
      <c r="M13" s="7"/>
    </row>
    <row r="14" spans="1:13" x14ac:dyDescent="0.2">
      <c r="A14" s="7"/>
      <c r="B14" s="7" t="s">
        <v>1115</v>
      </c>
      <c r="C14" s="7"/>
      <c r="D14" s="7"/>
      <c r="E14" s="7"/>
      <c r="F14" s="7"/>
      <c r="G14" s="15">
        <v>0</v>
      </c>
      <c r="H14" s="7"/>
      <c r="I14" s="15">
        <v>0</v>
      </c>
      <c r="J14" s="7"/>
      <c r="K14" s="15">
        <v>0</v>
      </c>
      <c r="L14" s="15">
        <v>0</v>
      </c>
      <c r="M14" s="7"/>
    </row>
    <row r="15" spans="1:13" x14ac:dyDescent="0.2">
      <c r="A15" s="7"/>
      <c r="B15" s="7" t="s">
        <v>1116</v>
      </c>
      <c r="C15" s="7"/>
      <c r="D15" s="7"/>
      <c r="E15" s="7"/>
      <c r="F15" s="7"/>
      <c r="G15" s="15">
        <v>0</v>
      </c>
      <c r="H15" s="7"/>
      <c r="I15" s="15">
        <v>0</v>
      </c>
      <c r="J15" s="7"/>
      <c r="K15" s="15">
        <v>0</v>
      </c>
      <c r="L15" s="15">
        <v>0</v>
      </c>
      <c r="M15" s="7"/>
    </row>
    <row r="16" spans="1:13" x14ac:dyDescent="0.2">
      <c r="A16" s="7"/>
      <c r="B16" s="7" t="s">
        <v>954</v>
      </c>
      <c r="C16" s="7"/>
      <c r="D16" s="7"/>
      <c r="E16" s="7"/>
      <c r="F16" s="7"/>
      <c r="G16" s="15">
        <v>0</v>
      </c>
      <c r="H16" s="7"/>
      <c r="I16" s="15">
        <v>0</v>
      </c>
      <c r="J16" s="7"/>
      <c r="K16" s="15">
        <v>0</v>
      </c>
      <c r="L16" s="15">
        <v>0</v>
      </c>
      <c r="M16" s="7"/>
    </row>
    <row r="17" spans="1:13" x14ac:dyDescent="0.2">
      <c r="A17" s="7"/>
      <c r="B17" s="7" t="s">
        <v>102</v>
      </c>
      <c r="C17" s="7"/>
      <c r="D17" s="7"/>
      <c r="E17" s="7"/>
      <c r="F17" s="7"/>
      <c r="G17" s="15">
        <v>0</v>
      </c>
      <c r="H17" s="7"/>
      <c r="I17" s="15">
        <v>0</v>
      </c>
      <c r="J17" s="7"/>
      <c r="K17" s="15">
        <v>0</v>
      </c>
      <c r="L17" s="15">
        <v>0</v>
      </c>
      <c r="M17" s="7"/>
    </row>
    <row r="18" spans="1:13" x14ac:dyDescent="0.2">
      <c r="A18" s="7"/>
      <c r="B18" s="7" t="s">
        <v>1114</v>
      </c>
      <c r="C18" s="7"/>
      <c r="D18" s="7"/>
      <c r="E18" s="7"/>
      <c r="F18" s="7"/>
      <c r="G18" s="15">
        <v>0</v>
      </c>
      <c r="H18" s="7"/>
      <c r="I18" s="15">
        <v>0</v>
      </c>
      <c r="J18" s="7"/>
      <c r="K18" s="15">
        <v>0</v>
      </c>
      <c r="L18" s="15">
        <v>0</v>
      </c>
      <c r="M18" s="7"/>
    </row>
    <row r="19" spans="1:13" x14ac:dyDescent="0.2">
      <c r="A19" s="7"/>
      <c r="B19" s="7" t="s">
        <v>1117</v>
      </c>
      <c r="C19" s="7"/>
      <c r="D19" s="7"/>
      <c r="E19" s="7"/>
      <c r="F19" s="7"/>
      <c r="G19" s="15">
        <v>0</v>
      </c>
      <c r="H19" s="7"/>
      <c r="I19" s="15">
        <v>0</v>
      </c>
      <c r="J19" s="7"/>
      <c r="K19" s="15">
        <v>0</v>
      </c>
      <c r="L19" s="15">
        <v>0</v>
      </c>
      <c r="M19" s="7"/>
    </row>
    <row r="20" spans="1:13" x14ac:dyDescent="0.2">
      <c r="A20" s="7"/>
      <c r="B20" s="7" t="s">
        <v>1116</v>
      </c>
      <c r="C20" s="7"/>
      <c r="D20" s="7"/>
      <c r="E20" s="7"/>
      <c r="F20" s="7"/>
      <c r="G20" s="15">
        <v>0</v>
      </c>
      <c r="H20" s="7"/>
      <c r="I20" s="15">
        <v>0</v>
      </c>
      <c r="J20" s="7"/>
      <c r="K20" s="15">
        <v>0</v>
      </c>
      <c r="L20" s="15">
        <v>0</v>
      </c>
      <c r="M20" s="7"/>
    </row>
    <row r="21" spans="1:13" x14ac:dyDescent="0.2">
      <c r="A21" s="7"/>
      <c r="B21" s="7" t="s">
        <v>1118</v>
      </c>
      <c r="C21" s="7"/>
      <c r="D21" s="7"/>
      <c r="E21" s="7"/>
      <c r="F21" s="7"/>
      <c r="G21" s="15">
        <v>0</v>
      </c>
      <c r="H21" s="7"/>
      <c r="I21" s="15">
        <v>0</v>
      </c>
      <c r="J21" s="7"/>
      <c r="K21" s="15">
        <v>0</v>
      </c>
      <c r="L21" s="15">
        <v>0</v>
      </c>
      <c r="M21" s="7"/>
    </row>
    <row r="22" spans="1:13" x14ac:dyDescent="0.2">
      <c r="A22" s="7"/>
      <c r="B22" s="7" t="s">
        <v>954</v>
      </c>
      <c r="C22" s="7"/>
      <c r="D22" s="7"/>
      <c r="E22" s="7"/>
      <c r="F22" s="7"/>
      <c r="G22" s="15">
        <v>0</v>
      </c>
      <c r="H22" s="7"/>
      <c r="I22" s="15">
        <v>0</v>
      </c>
      <c r="J22" s="7"/>
      <c r="K22" s="15">
        <v>0</v>
      </c>
      <c r="L22" s="15">
        <v>0</v>
      </c>
      <c r="M22" s="7"/>
    </row>
    <row r="23" spans="1:13" x14ac:dyDescent="0.2">
      <c r="A23" s="13"/>
      <c r="B23" s="19" t="s">
        <v>105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9" t="s">
        <v>158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">
      <c r="A25" s="3" t="s">
        <v>106</v>
      </c>
      <c r="B25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4" width="11" style="1"/>
    <col min="5" max="7" width="10" style="1"/>
    <col min="8" max="8" width="8" style="1"/>
    <col min="9" max="9" width="10" style="1"/>
    <col min="10" max="10" width="2" style="1"/>
  </cols>
  <sheetData>
    <row r="2" spans="1:10" x14ac:dyDescent="0.2">
      <c r="B2" s="2" t="s">
        <v>0</v>
      </c>
    </row>
    <row r="3" spans="1:10" x14ac:dyDescent="0.2">
      <c r="B3" s="2" t="s">
        <v>1</v>
      </c>
    </row>
    <row r="4" spans="1:10" x14ac:dyDescent="0.2">
      <c r="B4" s="3" t="s">
        <v>2</v>
      </c>
    </row>
    <row r="5" spans="1:10" x14ac:dyDescent="0.2">
      <c r="B5" s="3" t="s">
        <v>3</v>
      </c>
    </row>
    <row r="6" spans="1:10" x14ac:dyDescent="0.2">
      <c r="A6" s="4"/>
      <c r="B6" s="12" t="s">
        <v>107</v>
      </c>
      <c r="C6" s="4"/>
      <c r="D6" s="4"/>
      <c r="E6" s="4"/>
      <c r="F6" s="4"/>
      <c r="G6" s="4"/>
      <c r="H6" s="4"/>
      <c r="I6" s="4"/>
      <c r="J6" s="4"/>
    </row>
    <row r="7" spans="1:10" x14ac:dyDescent="0.2">
      <c r="A7" s="4"/>
      <c r="B7" s="12" t="s">
        <v>1119</v>
      </c>
      <c r="C7" s="4"/>
      <c r="D7" s="4"/>
      <c r="E7" s="4"/>
      <c r="F7" s="4"/>
      <c r="G7" s="4"/>
      <c r="H7" s="4"/>
      <c r="I7" s="4"/>
      <c r="J7" s="4"/>
    </row>
    <row r="8" spans="1:10" x14ac:dyDescent="0.2">
      <c r="A8" s="4"/>
      <c r="B8" s="4" t="s">
        <v>1112</v>
      </c>
      <c r="C8" s="4" t="s">
        <v>58</v>
      </c>
      <c r="D8" s="4" t="s">
        <v>109</v>
      </c>
      <c r="E8" s="4" t="s">
        <v>161</v>
      </c>
      <c r="F8" s="4" t="s">
        <v>62</v>
      </c>
      <c r="G8" s="4" t="s">
        <v>112</v>
      </c>
      <c r="H8" s="4" t="s">
        <v>113</v>
      </c>
      <c r="I8" s="4" t="s">
        <v>65</v>
      </c>
      <c r="J8" s="4"/>
    </row>
    <row r="9" spans="1:10" x14ac:dyDescent="0.2">
      <c r="A9" s="4"/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7</v>
      </c>
      <c r="J9" s="4"/>
    </row>
    <row r="10" spans="1:10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4"/>
    </row>
    <row r="11" spans="1:10" x14ac:dyDescent="0.2">
      <c r="A11" s="13"/>
      <c r="B11" s="13" t="s">
        <v>1120</v>
      </c>
      <c r="C11" s="13"/>
      <c r="D11" s="13"/>
      <c r="E11" s="13"/>
      <c r="F11" s="13"/>
      <c r="G11" s="14">
        <v>0</v>
      </c>
      <c r="H11" s="13"/>
      <c r="I11" s="14">
        <v>0</v>
      </c>
      <c r="J11" s="13"/>
    </row>
    <row r="12" spans="1:10" x14ac:dyDescent="0.2">
      <c r="A12" s="7"/>
      <c r="B12" s="7" t="s">
        <v>75</v>
      </c>
      <c r="C12" s="7"/>
      <c r="D12" s="7"/>
      <c r="E12" s="7"/>
      <c r="F12" s="7"/>
      <c r="G12" s="15">
        <v>0</v>
      </c>
      <c r="H12" s="7"/>
      <c r="I12" s="15">
        <v>0</v>
      </c>
      <c r="J12" s="7"/>
    </row>
    <row r="13" spans="1:10" x14ac:dyDescent="0.2">
      <c r="A13" s="7"/>
      <c r="B13" s="7" t="s">
        <v>102</v>
      </c>
      <c r="C13" s="7"/>
      <c r="D13" s="7"/>
      <c r="E13" s="7"/>
      <c r="F13" s="7"/>
      <c r="G13" s="15">
        <v>0</v>
      </c>
      <c r="H13" s="7"/>
      <c r="I13" s="15">
        <v>0</v>
      </c>
      <c r="J13" s="7"/>
    </row>
    <row r="14" spans="1:10" x14ac:dyDescent="0.2">
      <c r="A14" s="13"/>
      <c r="B14" s="19" t="s">
        <v>105</v>
      </c>
      <c r="C14" s="13"/>
      <c r="D14" s="13"/>
      <c r="E14" s="13"/>
      <c r="F14" s="13"/>
      <c r="G14" s="13"/>
      <c r="H14" s="13"/>
      <c r="I14" s="13"/>
      <c r="J14" s="13"/>
    </row>
    <row r="15" spans="1:10" x14ac:dyDescent="0.2">
      <c r="A15" s="13"/>
      <c r="B15" s="19" t="s">
        <v>158</v>
      </c>
      <c r="C15" s="13"/>
      <c r="D15" s="13"/>
      <c r="E15" s="13"/>
      <c r="F15" s="13"/>
      <c r="G15" s="13"/>
      <c r="H15" s="13"/>
      <c r="I15" s="13"/>
      <c r="J15" s="13"/>
    </row>
    <row r="16" spans="1:10" x14ac:dyDescent="0.2">
      <c r="A16" s="3" t="s">
        <v>106</v>
      </c>
      <c r="B16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4" width="11" style="1"/>
    <col min="5" max="5" width="7" style="1"/>
    <col min="6" max="6" width="9" style="1"/>
    <col min="7" max="7" width="13" style="1"/>
    <col min="8" max="8" width="6" style="1"/>
    <col min="9" max="9" width="10" style="1"/>
    <col min="10" max="10" width="13" style="1"/>
    <col min="11" max="11" width="14" style="1"/>
    <col min="12" max="12" width="10" style="1"/>
    <col min="13" max="13" width="8" style="1"/>
    <col min="14" max="14" width="10" style="1"/>
    <col min="15" max="15" width="22" style="1"/>
    <col min="16" max="16" width="24" style="1"/>
    <col min="17" max="17" width="23" style="1"/>
    <col min="18" max="18" width="2" style="1"/>
  </cols>
  <sheetData>
    <row r="2" spans="1:18" x14ac:dyDescent="0.2">
      <c r="B2" s="2" t="s">
        <v>0</v>
      </c>
    </row>
    <row r="3" spans="1:18" x14ac:dyDescent="0.2">
      <c r="B3" s="2" t="s">
        <v>1</v>
      </c>
    </row>
    <row r="4" spans="1:18" x14ac:dyDescent="0.2">
      <c r="B4" s="3" t="s">
        <v>2</v>
      </c>
    </row>
    <row r="5" spans="1:18" x14ac:dyDescent="0.2">
      <c r="B5" s="3" t="s">
        <v>3</v>
      </c>
    </row>
    <row r="6" spans="1:18" x14ac:dyDescent="0.2">
      <c r="A6" s="4"/>
      <c r="B6" s="12" t="s">
        <v>107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4"/>
      <c r="B7" s="12" t="s">
        <v>1121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2">
      <c r="A8" s="4"/>
      <c r="B8" s="4" t="s">
        <v>171</v>
      </c>
      <c r="C8" s="4" t="s">
        <v>58</v>
      </c>
      <c r="D8" s="4" t="s">
        <v>1122</v>
      </c>
      <c r="E8" s="4" t="s">
        <v>60</v>
      </c>
      <c r="F8" s="4" t="s">
        <v>61</v>
      </c>
      <c r="G8" s="4" t="s">
        <v>110</v>
      </c>
      <c r="H8" s="4" t="s">
        <v>111</v>
      </c>
      <c r="I8" s="4" t="s">
        <v>62</v>
      </c>
      <c r="J8" s="4" t="s">
        <v>63</v>
      </c>
      <c r="K8" s="4" t="s">
        <v>64</v>
      </c>
      <c r="L8" s="4" t="s">
        <v>112</v>
      </c>
      <c r="M8" s="4" t="s">
        <v>113</v>
      </c>
      <c r="N8" s="4" t="s">
        <v>65</v>
      </c>
      <c r="O8" s="4" t="s">
        <v>114</v>
      </c>
      <c r="P8" s="4" t="s">
        <v>66</v>
      </c>
      <c r="Q8" s="4" t="s">
        <v>115</v>
      </c>
      <c r="R8" s="4"/>
    </row>
    <row r="9" spans="1:18" x14ac:dyDescent="0.2">
      <c r="A9" s="4"/>
      <c r="B9" s="4"/>
      <c r="C9" s="4"/>
      <c r="D9" s="4"/>
      <c r="E9" s="4"/>
      <c r="F9" s="4"/>
      <c r="G9" s="4"/>
      <c r="H9" s="4" t="s">
        <v>116</v>
      </c>
      <c r="I9" s="4"/>
      <c r="J9" s="4" t="s">
        <v>8</v>
      </c>
      <c r="K9" s="4" t="s">
        <v>8</v>
      </c>
      <c r="L9" s="4" t="s">
        <v>117</v>
      </c>
      <c r="M9" s="4" t="s">
        <v>118</v>
      </c>
      <c r="N9" s="4" t="s">
        <v>7</v>
      </c>
      <c r="O9" s="4" t="s">
        <v>8</v>
      </c>
      <c r="P9" s="4" t="s">
        <v>8</v>
      </c>
      <c r="Q9" s="4" t="s">
        <v>8</v>
      </c>
      <c r="R9" s="4"/>
    </row>
    <row r="10" spans="1:18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12" t="s">
        <v>121</v>
      </c>
      <c r="O10" s="12" t="s">
        <v>122</v>
      </c>
      <c r="P10" s="12" t="s">
        <v>123</v>
      </c>
      <c r="Q10" s="12" t="s">
        <v>124</v>
      </c>
      <c r="R10" s="4"/>
    </row>
    <row r="11" spans="1:18" x14ac:dyDescent="0.2">
      <c r="A11" s="13"/>
      <c r="B11" s="13" t="s">
        <v>1123</v>
      </c>
      <c r="C11" s="13"/>
      <c r="D11" s="13"/>
      <c r="E11" s="13"/>
      <c r="F11" s="13"/>
      <c r="G11" s="13"/>
      <c r="H11" s="14">
        <v>0</v>
      </c>
      <c r="I11" s="13"/>
      <c r="J11" s="14">
        <v>0</v>
      </c>
      <c r="K11" s="14">
        <v>0</v>
      </c>
      <c r="L11" s="14">
        <v>0</v>
      </c>
      <c r="M11" s="13"/>
      <c r="N11" s="14">
        <v>0</v>
      </c>
      <c r="O11" s="13"/>
      <c r="P11" s="14">
        <v>0</v>
      </c>
      <c r="Q11" s="14">
        <v>0</v>
      </c>
      <c r="R11" s="13"/>
    </row>
    <row r="12" spans="1:18" x14ac:dyDescent="0.2">
      <c r="A12" s="7"/>
      <c r="B12" s="7" t="s">
        <v>75</v>
      </c>
      <c r="C12" s="7"/>
      <c r="D12" s="7"/>
      <c r="E12" s="7"/>
      <c r="F12" s="7"/>
      <c r="G12" s="7"/>
      <c r="H12" s="15">
        <v>0</v>
      </c>
      <c r="I12" s="7"/>
      <c r="J12" s="15">
        <v>0</v>
      </c>
      <c r="K12" s="15">
        <v>0</v>
      </c>
      <c r="L12" s="15">
        <v>0</v>
      </c>
      <c r="M12" s="7"/>
      <c r="N12" s="15">
        <v>0</v>
      </c>
      <c r="O12" s="7"/>
      <c r="P12" s="15">
        <v>0</v>
      </c>
      <c r="Q12" s="15">
        <v>0</v>
      </c>
      <c r="R12" s="7"/>
    </row>
    <row r="13" spans="1:18" x14ac:dyDescent="0.2">
      <c r="A13" s="7"/>
      <c r="B13" s="7" t="s">
        <v>1124</v>
      </c>
      <c r="C13" s="7"/>
      <c r="D13" s="7"/>
      <c r="E13" s="7"/>
      <c r="F13" s="7"/>
      <c r="G13" s="7"/>
      <c r="H13" s="15">
        <v>0</v>
      </c>
      <c r="I13" s="7"/>
      <c r="J13" s="15">
        <v>0</v>
      </c>
      <c r="K13" s="15">
        <v>0</v>
      </c>
      <c r="L13" s="15">
        <v>0</v>
      </c>
      <c r="M13" s="7"/>
      <c r="N13" s="15">
        <v>0</v>
      </c>
      <c r="O13" s="7"/>
      <c r="P13" s="15">
        <v>0</v>
      </c>
      <c r="Q13" s="15">
        <v>0</v>
      </c>
      <c r="R13" s="7"/>
    </row>
    <row r="14" spans="1:18" x14ac:dyDescent="0.2">
      <c r="A14" s="7"/>
      <c r="B14" s="7" t="s">
        <v>1125</v>
      </c>
      <c r="C14" s="7"/>
      <c r="D14" s="7"/>
      <c r="E14" s="7"/>
      <c r="F14" s="7"/>
      <c r="G14" s="7"/>
      <c r="H14" s="15">
        <v>0</v>
      </c>
      <c r="I14" s="7"/>
      <c r="J14" s="15">
        <v>0</v>
      </c>
      <c r="K14" s="15">
        <v>0</v>
      </c>
      <c r="L14" s="15">
        <v>0</v>
      </c>
      <c r="M14" s="7"/>
      <c r="N14" s="15">
        <v>0</v>
      </c>
      <c r="O14" s="7"/>
      <c r="P14" s="15">
        <v>0</v>
      </c>
      <c r="Q14" s="15">
        <v>0</v>
      </c>
      <c r="R14" s="7"/>
    </row>
    <row r="15" spans="1:18" x14ac:dyDescent="0.2">
      <c r="A15" s="7"/>
      <c r="B15" s="7" t="s">
        <v>1126</v>
      </c>
      <c r="C15" s="7"/>
      <c r="D15" s="7"/>
      <c r="E15" s="7"/>
      <c r="F15" s="7"/>
      <c r="G15" s="7"/>
      <c r="H15" s="15">
        <v>0</v>
      </c>
      <c r="I15" s="7"/>
      <c r="J15" s="15">
        <v>0</v>
      </c>
      <c r="K15" s="15">
        <v>0</v>
      </c>
      <c r="L15" s="15">
        <v>0</v>
      </c>
      <c r="M15" s="7"/>
      <c r="N15" s="15">
        <v>0</v>
      </c>
      <c r="O15" s="7"/>
      <c r="P15" s="15">
        <v>0</v>
      </c>
      <c r="Q15" s="15">
        <v>0</v>
      </c>
      <c r="R15" s="7"/>
    </row>
    <row r="16" spans="1:18" x14ac:dyDescent="0.2">
      <c r="A16" s="7"/>
      <c r="B16" s="7" t="s">
        <v>102</v>
      </c>
      <c r="C16" s="7"/>
      <c r="D16" s="7"/>
      <c r="E16" s="7"/>
      <c r="F16" s="7"/>
      <c r="G16" s="7"/>
      <c r="H16" s="15">
        <v>0</v>
      </c>
      <c r="I16" s="7"/>
      <c r="J16" s="15">
        <v>0</v>
      </c>
      <c r="K16" s="15">
        <v>0</v>
      </c>
      <c r="L16" s="15">
        <v>0</v>
      </c>
      <c r="M16" s="7"/>
      <c r="N16" s="15">
        <v>0</v>
      </c>
      <c r="O16" s="7"/>
      <c r="P16" s="15">
        <v>0</v>
      </c>
      <c r="Q16" s="15">
        <v>0</v>
      </c>
      <c r="R16" s="7"/>
    </row>
    <row r="17" spans="1:18" x14ac:dyDescent="0.2">
      <c r="A17" s="7"/>
      <c r="B17" s="7" t="s">
        <v>1124</v>
      </c>
      <c r="C17" s="7"/>
      <c r="D17" s="7"/>
      <c r="E17" s="7"/>
      <c r="F17" s="7"/>
      <c r="G17" s="7"/>
      <c r="H17" s="15">
        <v>0</v>
      </c>
      <c r="I17" s="7"/>
      <c r="J17" s="15">
        <v>0</v>
      </c>
      <c r="K17" s="15">
        <v>0</v>
      </c>
      <c r="L17" s="15">
        <v>0</v>
      </c>
      <c r="M17" s="7"/>
      <c r="N17" s="15">
        <v>0</v>
      </c>
      <c r="O17" s="7"/>
      <c r="P17" s="15">
        <v>0</v>
      </c>
      <c r="Q17" s="15">
        <v>0</v>
      </c>
      <c r="R17" s="7"/>
    </row>
    <row r="18" spans="1:18" x14ac:dyDescent="0.2">
      <c r="A18" s="7"/>
      <c r="B18" s="7" t="s">
        <v>1125</v>
      </c>
      <c r="C18" s="7"/>
      <c r="D18" s="7"/>
      <c r="E18" s="7"/>
      <c r="F18" s="7"/>
      <c r="G18" s="7"/>
      <c r="H18" s="15">
        <v>0</v>
      </c>
      <c r="I18" s="7"/>
      <c r="J18" s="15">
        <v>0</v>
      </c>
      <c r="K18" s="15">
        <v>0</v>
      </c>
      <c r="L18" s="15">
        <v>0</v>
      </c>
      <c r="M18" s="7"/>
      <c r="N18" s="15">
        <v>0</v>
      </c>
      <c r="O18" s="7"/>
      <c r="P18" s="15">
        <v>0</v>
      </c>
      <c r="Q18" s="15">
        <v>0</v>
      </c>
      <c r="R18" s="7"/>
    </row>
    <row r="19" spans="1:18" x14ac:dyDescent="0.2">
      <c r="A19" s="7"/>
      <c r="B19" s="7" t="s">
        <v>1127</v>
      </c>
      <c r="C19" s="7"/>
      <c r="D19" s="7"/>
      <c r="E19" s="7"/>
      <c r="F19" s="7"/>
      <c r="G19" s="7"/>
      <c r="H19" s="15">
        <v>0</v>
      </c>
      <c r="I19" s="7"/>
      <c r="J19" s="15">
        <v>0</v>
      </c>
      <c r="K19" s="15">
        <v>0</v>
      </c>
      <c r="L19" s="15">
        <v>0</v>
      </c>
      <c r="M19" s="7"/>
      <c r="N19" s="15">
        <v>0</v>
      </c>
      <c r="O19" s="7"/>
      <c r="P19" s="15">
        <v>0</v>
      </c>
      <c r="Q19" s="15">
        <v>0</v>
      </c>
      <c r="R19" s="7"/>
    </row>
    <row r="20" spans="1:18" x14ac:dyDescent="0.2">
      <c r="A20" s="13"/>
      <c r="B20" s="19" t="s">
        <v>105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2">
      <c r="A21" s="13"/>
      <c r="B21" s="19" t="s">
        <v>158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x14ac:dyDescent="0.2">
      <c r="A22" s="3" t="s">
        <v>106</v>
      </c>
      <c r="B22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rightToLeft="1" zoomScaleNormal="100" workbookViewId="0"/>
  </sheetViews>
  <sheetFormatPr defaultRowHeight="12.75" x14ac:dyDescent="0.2"/>
  <cols>
    <col min="1" max="1" width="2" style="1"/>
    <col min="2" max="2" width="40" style="1"/>
    <col min="3" max="3" width="11" style="1"/>
    <col min="4" max="4" width="7" style="1"/>
    <col min="5" max="5" width="9" style="1"/>
    <col min="6" max="6" width="13" style="1"/>
    <col min="7" max="7" width="6" style="1"/>
    <col min="8" max="8" width="10" style="1"/>
    <col min="9" max="9" width="13" style="1"/>
    <col min="10" max="10" width="14" style="1"/>
    <col min="11" max="11" width="10" style="1"/>
    <col min="12" max="12" width="8" style="1"/>
    <col min="13" max="13" width="11" style="1"/>
    <col min="14" max="14" width="22" style="1"/>
    <col min="15" max="15" width="24" style="1"/>
    <col min="16" max="16" width="23" style="1"/>
    <col min="17" max="17" width="2" style="1"/>
  </cols>
  <sheetData>
    <row r="2" spans="1:17" x14ac:dyDescent="0.2">
      <c r="B2" s="2" t="s">
        <v>0</v>
      </c>
    </row>
    <row r="3" spans="1:17" x14ac:dyDescent="0.2">
      <c r="B3" s="2" t="s">
        <v>1</v>
      </c>
    </row>
    <row r="4" spans="1:17" x14ac:dyDescent="0.2">
      <c r="B4" s="3" t="s">
        <v>2</v>
      </c>
    </row>
    <row r="5" spans="1:17" x14ac:dyDescent="0.2">
      <c r="B5" s="3" t="s">
        <v>3</v>
      </c>
    </row>
    <row r="6" spans="1:17" x14ac:dyDescent="0.2">
      <c r="A6" s="4"/>
      <c r="B6" s="12" t="s">
        <v>1128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4"/>
      <c r="B7" s="12" t="s">
        <v>1129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">
      <c r="A8" s="4"/>
      <c r="B8" s="4" t="s">
        <v>1112</v>
      </c>
      <c r="C8" s="4" t="s">
        <v>58</v>
      </c>
      <c r="D8" s="4" t="s">
        <v>60</v>
      </c>
      <c r="E8" s="4" t="s">
        <v>61</v>
      </c>
      <c r="F8" s="4" t="s">
        <v>110</v>
      </c>
      <c r="G8" s="4" t="s">
        <v>111</v>
      </c>
      <c r="H8" s="4" t="s">
        <v>62</v>
      </c>
      <c r="I8" s="4" t="s">
        <v>63</v>
      </c>
      <c r="J8" s="4" t="s">
        <v>64</v>
      </c>
      <c r="K8" s="4" t="s">
        <v>112</v>
      </c>
      <c r="L8" s="4" t="s">
        <v>113</v>
      </c>
      <c r="M8" s="4" t="s">
        <v>5</v>
      </c>
      <c r="N8" s="4" t="s">
        <v>114</v>
      </c>
      <c r="O8" s="4" t="s">
        <v>66</v>
      </c>
      <c r="P8" s="4" t="s">
        <v>115</v>
      </c>
      <c r="Q8" s="4"/>
    </row>
    <row r="9" spans="1:17" x14ac:dyDescent="0.2">
      <c r="A9" s="4"/>
      <c r="B9" s="4"/>
      <c r="C9" s="4"/>
      <c r="D9" s="4"/>
      <c r="E9" s="4"/>
      <c r="F9" s="4" t="s">
        <v>1130</v>
      </c>
      <c r="G9" s="4" t="s">
        <v>116</v>
      </c>
      <c r="H9" s="4"/>
      <c r="I9" s="4" t="s">
        <v>8</v>
      </c>
      <c r="J9" s="4" t="s">
        <v>8</v>
      </c>
      <c r="K9" s="4" t="s">
        <v>117</v>
      </c>
      <c r="L9" s="4" t="s">
        <v>118</v>
      </c>
      <c r="M9" s="4" t="s">
        <v>7</v>
      </c>
      <c r="N9" s="4" t="s">
        <v>8</v>
      </c>
      <c r="O9" s="4" t="s">
        <v>8</v>
      </c>
      <c r="P9" s="4" t="s">
        <v>8</v>
      </c>
      <c r="Q9" s="4"/>
    </row>
    <row r="10" spans="1:17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12" t="s">
        <v>121</v>
      </c>
      <c r="O10" s="12" t="s">
        <v>122</v>
      </c>
      <c r="P10" s="12" t="s">
        <v>123</v>
      </c>
      <c r="Q10" s="4"/>
    </row>
    <row r="11" spans="1:17" x14ac:dyDescent="0.2">
      <c r="A11" s="13"/>
      <c r="B11" s="13" t="s">
        <v>1131</v>
      </c>
      <c r="C11" s="13"/>
      <c r="D11" s="13"/>
      <c r="E11" s="13"/>
      <c r="F11" s="13"/>
      <c r="G11" s="14">
        <v>0</v>
      </c>
      <c r="H11" s="13"/>
      <c r="I11" s="14">
        <v>0</v>
      </c>
      <c r="J11" s="14">
        <v>0</v>
      </c>
      <c r="K11" s="14">
        <v>0</v>
      </c>
      <c r="L11" s="13"/>
      <c r="M11" s="14">
        <v>0</v>
      </c>
      <c r="N11" s="13"/>
      <c r="O11" s="14">
        <v>0</v>
      </c>
      <c r="P11" s="14">
        <v>0</v>
      </c>
      <c r="Q11" s="13"/>
    </row>
    <row r="12" spans="1:17" x14ac:dyDescent="0.2">
      <c r="A12" s="7"/>
      <c r="B12" s="7" t="s">
        <v>75</v>
      </c>
      <c r="C12" s="7"/>
      <c r="D12" s="7"/>
      <c r="E12" s="7"/>
      <c r="F12" s="7"/>
      <c r="G12" s="15">
        <v>0</v>
      </c>
      <c r="H12" s="7"/>
      <c r="I12" s="15">
        <v>0</v>
      </c>
      <c r="J12" s="15">
        <v>0</v>
      </c>
      <c r="K12" s="15">
        <v>0</v>
      </c>
      <c r="L12" s="7"/>
      <c r="M12" s="15">
        <v>0</v>
      </c>
      <c r="N12" s="7"/>
      <c r="O12" s="15">
        <v>0</v>
      </c>
      <c r="P12" s="15">
        <v>0</v>
      </c>
      <c r="Q12" s="7"/>
    </row>
    <row r="13" spans="1:17" x14ac:dyDescent="0.2">
      <c r="A13" s="7"/>
      <c r="B13" s="7" t="s">
        <v>102</v>
      </c>
      <c r="C13" s="7"/>
      <c r="D13" s="7"/>
      <c r="E13" s="7"/>
      <c r="F13" s="7"/>
      <c r="G13" s="15">
        <v>0</v>
      </c>
      <c r="H13" s="7"/>
      <c r="I13" s="15">
        <v>0</v>
      </c>
      <c r="J13" s="15">
        <v>0</v>
      </c>
      <c r="K13" s="15">
        <v>0</v>
      </c>
      <c r="L13" s="7"/>
      <c r="M13" s="15">
        <v>0</v>
      </c>
      <c r="N13" s="7"/>
      <c r="O13" s="15">
        <v>0</v>
      </c>
      <c r="P13" s="15">
        <v>0</v>
      </c>
      <c r="Q13" s="7"/>
    </row>
    <row r="14" spans="1:17" x14ac:dyDescent="0.2">
      <c r="A14" s="7"/>
      <c r="B14" s="7" t="s">
        <v>156</v>
      </c>
      <c r="C14" s="7"/>
      <c r="D14" s="7"/>
      <c r="E14" s="7"/>
      <c r="F14" s="7"/>
      <c r="G14" s="15">
        <v>0</v>
      </c>
      <c r="H14" s="7"/>
      <c r="I14" s="15">
        <v>0</v>
      </c>
      <c r="J14" s="15">
        <v>0</v>
      </c>
      <c r="K14" s="15">
        <v>0</v>
      </c>
      <c r="L14" s="7"/>
      <c r="M14" s="15">
        <v>0</v>
      </c>
      <c r="N14" s="7"/>
      <c r="O14" s="15">
        <v>0</v>
      </c>
      <c r="P14" s="15">
        <v>0</v>
      </c>
      <c r="Q14" s="7"/>
    </row>
    <row r="15" spans="1:17" x14ac:dyDescent="0.2">
      <c r="A15" s="7"/>
      <c r="B15" s="7" t="s">
        <v>1132</v>
      </c>
      <c r="C15" s="7"/>
      <c r="D15" s="7"/>
      <c r="E15" s="7"/>
      <c r="F15" s="7"/>
      <c r="G15" s="15">
        <v>0</v>
      </c>
      <c r="H15" s="7"/>
      <c r="I15" s="15">
        <v>0</v>
      </c>
      <c r="J15" s="15">
        <v>0</v>
      </c>
      <c r="K15" s="15">
        <v>0</v>
      </c>
      <c r="L15" s="7"/>
      <c r="M15" s="15">
        <v>0</v>
      </c>
      <c r="N15" s="7"/>
      <c r="O15" s="15">
        <v>0</v>
      </c>
      <c r="P15" s="15">
        <v>0</v>
      </c>
      <c r="Q15" s="7"/>
    </row>
    <row r="16" spans="1:17" x14ac:dyDescent="0.2">
      <c r="A16" s="13"/>
      <c r="B16" s="19" t="s">
        <v>105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">
      <c r="A17" s="13"/>
      <c r="B17" s="19" t="s">
        <v>158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x14ac:dyDescent="0.2">
      <c r="A18" s="3" t="s">
        <v>106</v>
      </c>
      <c r="B18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"/>
  <sheetViews>
    <sheetView rightToLeft="1" zoomScaleNormal="100" workbookViewId="0"/>
  </sheetViews>
  <sheetFormatPr defaultRowHeight="12.75" x14ac:dyDescent="0.2"/>
  <cols>
    <col min="1" max="1" width="2" style="1"/>
    <col min="2" max="2" width="43" style="1"/>
    <col min="3" max="4" width="11" style="1"/>
    <col min="5" max="5" width="12" style="1"/>
    <col min="6" max="6" width="10" style="1"/>
    <col min="7" max="7" width="7" style="1"/>
    <col min="8" max="8" width="9" style="1"/>
    <col min="9" max="9" width="13" style="1"/>
    <col min="10" max="10" width="6" style="1"/>
    <col min="11" max="11" width="10" style="1"/>
    <col min="12" max="12" width="13" style="1"/>
    <col min="13" max="13" width="14" style="1"/>
    <col min="14" max="14" width="10" style="1"/>
    <col min="15" max="15" width="8" style="1"/>
    <col min="16" max="16" width="11" style="1"/>
    <col min="17" max="17" width="22" style="1"/>
    <col min="18" max="18" width="24" style="1"/>
    <col min="19" max="19" width="23" style="1"/>
    <col min="20" max="20" width="2" style="1"/>
  </cols>
  <sheetData>
    <row r="2" spans="1:20" x14ac:dyDescent="0.2">
      <c r="B2" s="2" t="s">
        <v>0</v>
      </c>
    </row>
    <row r="3" spans="1:20" x14ac:dyDescent="0.2">
      <c r="B3" s="2" t="s">
        <v>1</v>
      </c>
    </row>
    <row r="4" spans="1:20" x14ac:dyDescent="0.2">
      <c r="B4" s="3" t="s">
        <v>2</v>
      </c>
    </row>
    <row r="5" spans="1:20" x14ac:dyDescent="0.2">
      <c r="B5" s="3" t="s">
        <v>3</v>
      </c>
    </row>
    <row r="6" spans="1:20" x14ac:dyDescent="0.2">
      <c r="A6" s="4"/>
      <c r="B6" s="12" t="s">
        <v>1128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">
      <c r="A7" s="4"/>
      <c r="B7" s="12" t="s">
        <v>1133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">
      <c r="A8" s="4"/>
      <c r="B8" s="4" t="s">
        <v>171</v>
      </c>
      <c r="C8" s="4" t="s">
        <v>58</v>
      </c>
      <c r="D8" s="4" t="s">
        <v>160</v>
      </c>
      <c r="E8" s="4" t="s">
        <v>59</v>
      </c>
      <c r="F8" s="4" t="s">
        <v>161</v>
      </c>
      <c r="G8" s="4" t="s">
        <v>60</v>
      </c>
      <c r="H8" s="4" t="s">
        <v>61</v>
      </c>
      <c r="I8" s="4" t="s">
        <v>110</v>
      </c>
      <c r="J8" s="4" t="s">
        <v>111</v>
      </c>
      <c r="K8" s="4" t="s">
        <v>62</v>
      </c>
      <c r="L8" s="4" t="s">
        <v>63</v>
      </c>
      <c r="M8" s="4" t="s">
        <v>64</v>
      </c>
      <c r="N8" s="4" t="s">
        <v>112</v>
      </c>
      <c r="O8" s="4" t="s">
        <v>113</v>
      </c>
      <c r="P8" s="4" t="s">
        <v>5</v>
      </c>
      <c r="Q8" s="4" t="s">
        <v>114</v>
      </c>
      <c r="R8" s="4" t="s">
        <v>66</v>
      </c>
      <c r="S8" s="4" t="s">
        <v>115</v>
      </c>
      <c r="T8" s="4"/>
    </row>
    <row r="9" spans="1:20" x14ac:dyDescent="0.2">
      <c r="A9" s="4"/>
      <c r="B9" s="4"/>
      <c r="C9" s="4"/>
      <c r="D9" s="4"/>
      <c r="E9" s="4"/>
      <c r="F9" s="4"/>
      <c r="G9" s="4"/>
      <c r="H9" s="4"/>
      <c r="I9" s="4" t="s">
        <v>1130</v>
      </c>
      <c r="J9" s="4" t="s">
        <v>116</v>
      </c>
      <c r="K9" s="4"/>
      <c r="L9" s="4" t="s">
        <v>8</v>
      </c>
      <c r="M9" s="4" t="s">
        <v>8</v>
      </c>
      <c r="N9" s="4" t="s">
        <v>117</v>
      </c>
      <c r="O9" s="4" t="s">
        <v>118</v>
      </c>
      <c r="P9" s="4" t="s">
        <v>7</v>
      </c>
      <c r="Q9" s="4" t="s">
        <v>8</v>
      </c>
      <c r="R9" s="4" t="s">
        <v>8</v>
      </c>
      <c r="S9" s="4" t="s">
        <v>8</v>
      </c>
      <c r="T9" s="4"/>
    </row>
    <row r="10" spans="1:20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12" t="s">
        <v>121</v>
      </c>
      <c r="O10" s="12" t="s">
        <v>122</v>
      </c>
      <c r="P10" s="12" t="s">
        <v>123</v>
      </c>
      <c r="Q10" s="12" t="s">
        <v>124</v>
      </c>
      <c r="R10" s="12" t="s">
        <v>162</v>
      </c>
      <c r="S10" s="12" t="s">
        <v>163</v>
      </c>
      <c r="T10" s="4"/>
    </row>
    <row r="11" spans="1:20" x14ac:dyDescent="0.2">
      <c r="A11" s="13"/>
      <c r="B11" s="13" t="s">
        <v>165</v>
      </c>
      <c r="C11" s="13"/>
      <c r="D11" s="13"/>
      <c r="E11" s="13"/>
      <c r="F11" s="13"/>
      <c r="G11" s="13"/>
      <c r="H11" s="13"/>
      <c r="I11" s="13"/>
      <c r="J11" s="14">
        <v>0</v>
      </c>
      <c r="K11" s="13"/>
      <c r="L11" s="14">
        <v>0</v>
      </c>
      <c r="M11" s="14">
        <v>0</v>
      </c>
      <c r="N11" s="14">
        <v>0</v>
      </c>
      <c r="O11" s="13"/>
      <c r="P11" s="14">
        <v>0</v>
      </c>
      <c r="Q11" s="13"/>
      <c r="R11" s="14">
        <v>0</v>
      </c>
      <c r="S11" s="14">
        <v>0</v>
      </c>
      <c r="T11" s="13"/>
    </row>
    <row r="12" spans="1:20" x14ac:dyDescent="0.2">
      <c r="A12" s="7"/>
      <c r="B12" s="7" t="s">
        <v>1134</v>
      </c>
      <c r="C12" s="7"/>
      <c r="D12" s="7"/>
      <c r="E12" s="7"/>
      <c r="F12" s="7"/>
      <c r="G12" s="7"/>
      <c r="H12" s="7"/>
      <c r="I12" s="7"/>
      <c r="J12" s="15">
        <v>0</v>
      </c>
      <c r="K12" s="7"/>
      <c r="L12" s="15">
        <v>0</v>
      </c>
      <c r="M12" s="15">
        <v>0</v>
      </c>
      <c r="N12" s="15">
        <v>0</v>
      </c>
      <c r="O12" s="7"/>
      <c r="P12" s="15">
        <v>0</v>
      </c>
      <c r="Q12" s="7"/>
      <c r="R12" s="15">
        <v>0</v>
      </c>
      <c r="S12" s="15">
        <v>0</v>
      </c>
      <c r="T12" s="7"/>
    </row>
    <row r="13" spans="1:20" x14ac:dyDescent="0.2">
      <c r="A13" s="7"/>
      <c r="B13" s="7" t="s">
        <v>126</v>
      </c>
      <c r="C13" s="7"/>
      <c r="D13" s="7"/>
      <c r="E13" s="7"/>
      <c r="F13" s="7"/>
      <c r="G13" s="7"/>
      <c r="H13" s="7"/>
      <c r="I13" s="7"/>
      <c r="J13" s="15">
        <v>0</v>
      </c>
      <c r="K13" s="7"/>
      <c r="L13" s="15">
        <v>0</v>
      </c>
      <c r="M13" s="15">
        <v>0</v>
      </c>
      <c r="N13" s="15">
        <v>0</v>
      </c>
      <c r="O13" s="7"/>
      <c r="P13" s="15">
        <v>0</v>
      </c>
      <c r="Q13" s="7"/>
      <c r="R13" s="15">
        <v>0</v>
      </c>
      <c r="S13" s="15">
        <v>0</v>
      </c>
      <c r="T13" s="7"/>
    </row>
    <row r="14" spans="1:20" x14ac:dyDescent="0.2">
      <c r="A14" s="7"/>
      <c r="B14" s="7" t="s">
        <v>1135</v>
      </c>
      <c r="C14" s="7"/>
      <c r="D14" s="7"/>
      <c r="E14" s="7"/>
      <c r="F14" s="7"/>
      <c r="G14" s="7"/>
      <c r="H14" s="7"/>
      <c r="I14" s="7"/>
      <c r="J14" s="15">
        <v>0</v>
      </c>
      <c r="K14" s="7"/>
      <c r="L14" s="15">
        <v>0</v>
      </c>
      <c r="M14" s="15">
        <v>0</v>
      </c>
      <c r="N14" s="15">
        <v>0</v>
      </c>
      <c r="O14" s="7"/>
      <c r="P14" s="15">
        <v>0</v>
      </c>
      <c r="Q14" s="7"/>
      <c r="R14" s="15">
        <v>0</v>
      </c>
      <c r="S14" s="15">
        <v>0</v>
      </c>
      <c r="T14" s="7"/>
    </row>
    <row r="15" spans="1:20" x14ac:dyDescent="0.2">
      <c r="A15" s="7"/>
      <c r="B15" s="7" t="s">
        <v>1136</v>
      </c>
      <c r="C15" s="7"/>
      <c r="D15" s="7"/>
      <c r="E15" s="7"/>
      <c r="F15" s="7"/>
      <c r="G15" s="7"/>
      <c r="H15" s="7"/>
      <c r="I15" s="7"/>
      <c r="J15" s="15">
        <v>0</v>
      </c>
      <c r="K15" s="7"/>
      <c r="L15" s="15">
        <v>0</v>
      </c>
      <c r="M15" s="15">
        <v>0</v>
      </c>
      <c r="N15" s="15">
        <v>0</v>
      </c>
      <c r="O15" s="7"/>
      <c r="P15" s="15">
        <v>0</v>
      </c>
      <c r="Q15" s="7"/>
      <c r="R15" s="15">
        <v>0</v>
      </c>
      <c r="S15" s="15">
        <v>0</v>
      </c>
      <c r="T15" s="7"/>
    </row>
    <row r="16" spans="1:20" x14ac:dyDescent="0.2">
      <c r="A16" s="7"/>
      <c r="B16" s="7" t="s">
        <v>954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">
      <c r="A17" s="7"/>
      <c r="B17" s="7" t="s">
        <v>102</v>
      </c>
      <c r="C17" s="7"/>
      <c r="D17" s="7"/>
      <c r="E17" s="7"/>
      <c r="F17" s="7"/>
      <c r="G17" s="7"/>
      <c r="H17" s="7"/>
      <c r="I17" s="7"/>
      <c r="J17" s="15">
        <v>0</v>
      </c>
      <c r="K17" s="7"/>
      <c r="L17" s="15">
        <v>0</v>
      </c>
      <c r="M17" s="15">
        <v>0</v>
      </c>
      <c r="N17" s="15">
        <v>0</v>
      </c>
      <c r="O17" s="7"/>
      <c r="P17" s="15">
        <v>0</v>
      </c>
      <c r="Q17" s="7"/>
      <c r="R17" s="15">
        <v>0</v>
      </c>
      <c r="S17" s="15">
        <v>0</v>
      </c>
      <c r="T17" s="7"/>
    </row>
    <row r="18" spans="1:20" x14ac:dyDescent="0.2">
      <c r="A18" s="7"/>
      <c r="B18" s="7" t="s">
        <v>1137</v>
      </c>
      <c r="C18" s="7"/>
      <c r="D18" s="7"/>
      <c r="E18" s="7"/>
      <c r="F18" s="7"/>
      <c r="G18" s="7"/>
      <c r="H18" s="7"/>
      <c r="I18" s="7"/>
      <c r="J18" s="15">
        <v>0</v>
      </c>
      <c r="K18" s="7"/>
      <c r="L18" s="15">
        <v>0</v>
      </c>
      <c r="M18" s="15">
        <v>0</v>
      </c>
      <c r="N18" s="15">
        <v>0</v>
      </c>
      <c r="O18" s="7"/>
      <c r="P18" s="15">
        <v>0</v>
      </c>
      <c r="Q18" s="7"/>
      <c r="R18" s="15">
        <v>0</v>
      </c>
      <c r="S18" s="15">
        <v>0</v>
      </c>
      <c r="T18" s="7"/>
    </row>
    <row r="19" spans="1:20" x14ac:dyDescent="0.2">
      <c r="A19" s="7"/>
      <c r="B19" s="7" t="s">
        <v>1138</v>
      </c>
      <c r="C19" s="7"/>
      <c r="D19" s="7"/>
      <c r="E19" s="7"/>
      <c r="F19" s="7"/>
      <c r="G19" s="7"/>
      <c r="H19" s="7"/>
      <c r="I19" s="7"/>
      <c r="J19" s="15">
        <v>0</v>
      </c>
      <c r="K19" s="7"/>
      <c r="L19" s="15">
        <v>0</v>
      </c>
      <c r="M19" s="15">
        <v>0</v>
      </c>
      <c r="N19" s="15">
        <v>0</v>
      </c>
      <c r="O19" s="7"/>
      <c r="P19" s="15">
        <v>0</v>
      </c>
      <c r="Q19" s="7"/>
      <c r="R19" s="15">
        <v>0</v>
      </c>
      <c r="S19" s="15">
        <v>0</v>
      </c>
      <c r="T19" s="7"/>
    </row>
    <row r="20" spans="1:20" x14ac:dyDescent="0.2">
      <c r="A20" s="13"/>
      <c r="B20" s="19" t="s">
        <v>105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 x14ac:dyDescent="0.2">
      <c r="A21" s="13"/>
      <c r="B21" s="19" t="s">
        <v>158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">
      <c r="A22" s="3" t="s">
        <v>106</v>
      </c>
      <c r="B22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2"/>
  <sheetViews>
    <sheetView rightToLeft="1" zoomScaleNormal="100" workbookViewId="0"/>
  </sheetViews>
  <sheetFormatPr defaultRowHeight="12.75" x14ac:dyDescent="0.2"/>
  <cols>
    <col min="1" max="1" width="2" style="1"/>
    <col min="2" max="2" width="37" style="1"/>
    <col min="3" max="3" width="12" style="1"/>
    <col min="4" max="4" width="11" style="1"/>
    <col min="5" max="5" width="12" style="1"/>
    <col min="6" max="6" width="17" style="1"/>
    <col min="7" max="8" width="11" style="1"/>
    <col min="9" max="9" width="13" style="1"/>
    <col min="10" max="10" width="6" style="1"/>
    <col min="11" max="11" width="10" style="1"/>
    <col min="12" max="12" width="13" style="1"/>
    <col min="13" max="14" width="14" style="1"/>
    <col min="15" max="15" width="8" style="1"/>
    <col min="16" max="16" width="11" style="1"/>
    <col min="17" max="17" width="22" style="1"/>
    <col min="18" max="18" width="24" style="1"/>
    <col min="19" max="19" width="23" style="1"/>
    <col min="20" max="20" width="12" style="1"/>
  </cols>
  <sheetData>
    <row r="2" spans="1:20" x14ac:dyDescent="0.2">
      <c r="B2" s="2" t="s">
        <v>0</v>
      </c>
    </row>
    <row r="3" spans="1:20" x14ac:dyDescent="0.2">
      <c r="B3" s="2" t="s">
        <v>1</v>
      </c>
    </row>
    <row r="4" spans="1:20" x14ac:dyDescent="0.2">
      <c r="B4" s="3" t="s">
        <v>2</v>
      </c>
    </row>
    <row r="5" spans="1:20" x14ac:dyDescent="0.2">
      <c r="B5" s="3" t="s">
        <v>3</v>
      </c>
    </row>
    <row r="6" spans="1:20" x14ac:dyDescent="0.2">
      <c r="A6" s="4"/>
      <c r="B6" s="12" t="s">
        <v>1128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">
      <c r="A7" s="4"/>
      <c r="B7" s="12" t="s">
        <v>1139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">
      <c r="A8" s="4"/>
      <c r="B8" s="4" t="s">
        <v>1112</v>
      </c>
      <c r="C8" s="4" t="s">
        <v>58</v>
      </c>
      <c r="D8" s="4" t="s">
        <v>160</v>
      </c>
      <c r="E8" s="4" t="s">
        <v>59</v>
      </c>
      <c r="F8" s="4" t="s">
        <v>161</v>
      </c>
      <c r="G8" s="4" t="s">
        <v>60</v>
      </c>
      <c r="H8" s="4" t="s">
        <v>61</v>
      </c>
      <c r="I8" s="4" t="s">
        <v>110</v>
      </c>
      <c r="J8" s="4" t="s">
        <v>111</v>
      </c>
      <c r="K8" s="4" t="s">
        <v>62</v>
      </c>
      <c r="L8" s="4" t="s">
        <v>63</v>
      </c>
      <c r="M8" s="4" t="s">
        <v>64</v>
      </c>
      <c r="N8" s="4" t="s">
        <v>112</v>
      </c>
      <c r="O8" s="4" t="s">
        <v>113</v>
      </c>
      <c r="P8" s="4" t="s">
        <v>5</v>
      </c>
      <c r="Q8" s="4" t="s">
        <v>114</v>
      </c>
      <c r="R8" s="4" t="s">
        <v>66</v>
      </c>
      <c r="S8" s="4" t="s">
        <v>115</v>
      </c>
      <c r="T8" s="4"/>
    </row>
    <row r="9" spans="1:20" x14ac:dyDescent="0.2">
      <c r="A9" s="4"/>
      <c r="B9" s="4"/>
      <c r="C9" s="4"/>
      <c r="D9" s="4"/>
      <c r="E9" s="4"/>
      <c r="F9" s="4"/>
      <c r="G9" s="4"/>
      <c r="H9" s="4"/>
      <c r="I9" s="4"/>
      <c r="J9" s="4" t="s">
        <v>116</v>
      </c>
      <c r="K9" s="4"/>
      <c r="L9" s="4" t="s">
        <v>8</v>
      </c>
      <c r="M9" s="4" t="s">
        <v>8</v>
      </c>
      <c r="N9" s="4" t="s">
        <v>117</v>
      </c>
      <c r="O9" s="4" t="s">
        <v>118</v>
      </c>
      <c r="P9" s="4" t="s">
        <v>7</v>
      </c>
      <c r="Q9" s="4" t="s">
        <v>8</v>
      </c>
      <c r="R9" s="4" t="s">
        <v>8</v>
      </c>
      <c r="S9" s="4" t="s">
        <v>8</v>
      </c>
      <c r="T9" s="4"/>
    </row>
    <row r="10" spans="1:20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12" t="s">
        <v>121</v>
      </c>
      <c r="O10" s="12" t="s">
        <v>122</v>
      </c>
      <c r="P10" s="12" t="s">
        <v>123</v>
      </c>
      <c r="Q10" s="12" t="s">
        <v>124</v>
      </c>
      <c r="R10" s="12" t="s">
        <v>162</v>
      </c>
      <c r="S10" s="12" t="s">
        <v>163</v>
      </c>
      <c r="T10" s="4"/>
    </row>
    <row r="11" spans="1:20" x14ac:dyDescent="0.2">
      <c r="A11" s="13"/>
      <c r="B11" s="13" t="s">
        <v>172</v>
      </c>
      <c r="C11" s="13"/>
      <c r="D11" s="13"/>
      <c r="E11" s="13"/>
      <c r="F11" s="13"/>
      <c r="G11" s="13"/>
      <c r="H11" s="13"/>
      <c r="I11" s="13"/>
      <c r="J11" s="14">
        <v>2.7</v>
      </c>
      <c r="K11" s="13"/>
      <c r="L11" s="14">
        <v>5.76</v>
      </c>
      <c r="M11" s="14">
        <v>2.4700000000000002</v>
      </c>
      <c r="N11" s="14">
        <v>1853195.37</v>
      </c>
      <c r="O11" s="13"/>
      <c r="P11" s="14">
        <v>2248.0100000000002</v>
      </c>
      <c r="Q11" s="13"/>
      <c r="R11" s="14">
        <v>100</v>
      </c>
      <c r="S11" s="14">
        <v>0.74</v>
      </c>
      <c r="T11" s="13"/>
    </row>
    <row r="12" spans="1:20" x14ac:dyDescent="0.2">
      <c r="A12" s="7"/>
      <c r="B12" s="7" t="s">
        <v>75</v>
      </c>
      <c r="C12" s="7"/>
      <c r="D12" s="7"/>
      <c r="E12" s="7"/>
      <c r="F12" s="7"/>
      <c r="G12" s="7"/>
      <c r="H12" s="7"/>
      <c r="I12" s="7"/>
      <c r="J12" s="15">
        <v>2.7</v>
      </c>
      <c r="K12" s="7"/>
      <c r="L12" s="15">
        <v>5.76</v>
      </c>
      <c r="M12" s="15">
        <v>2.4700000000000002</v>
      </c>
      <c r="N12" s="15">
        <v>1853195.37</v>
      </c>
      <c r="O12" s="7"/>
      <c r="P12" s="15">
        <v>2248.0100000000002</v>
      </c>
      <c r="Q12" s="7"/>
      <c r="R12" s="15">
        <v>100</v>
      </c>
      <c r="S12" s="15">
        <v>0.74</v>
      </c>
      <c r="T12" s="7"/>
    </row>
    <row r="13" spans="1:20" x14ac:dyDescent="0.2">
      <c r="A13" s="7"/>
      <c r="B13" s="7" t="s">
        <v>126</v>
      </c>
      <c r="C13" s="7"/>
      <c r="D13" s="7"/>
      <c r="E13" s="7"/>
      <c r="F13" s="7"/>
      <c r="G13" s="7"/>
      <c r="H13" s="7"/>
      <c r="I13" s="7"/>
      <c r="J13" s="15">
        <v>2.7</v>
      </c>
      <c r="K13" s="7"/>
      <c r="L13" s="15">
        <v>5.77</v>
      </c>
      <c r="M13" s="15">
        <v>2.48</v>
      </c>
      <c r="N13" s="15">
        <v>1842632.39</v>
      </c>
      <c r="O13" s="7"/>
      <c r="P13" s="15">
        <v>2246.0300000000002</v>
      </c>
      <c r="Q13" s="7"/>
      <c r="R13" s="15">
        <v>99.91</v>
      </c>
      <c r="S13" s="15">
        <v>0.74</v>
      </c>
      <c r="T13" s="7"/>
    </row>
    <row r="14" spans="1:20" x14ac:dyDescent="0.2">
      <c r="A14" s="16"/>
      <c r="B14" s="16" t="s">
        <v>1140</v>
      </c>
      <c r="C14" s="17" t="s">
        <v>1141</v>
      </c>
      <c r="D14" s="16"/>
      <c r="E14" s="17" t="s">
        <v>462</v>
      </c>
      <c r="F14" s="16" t="s">
        <v>418</v>
      </c>
      <c r="G14" s="17" t="s">
        <v>456</v>
      </c>
      <c r="H14" s="16" t="s">
        <v>203</v>
      </c>
      <c r="I14" s="17" t="s">
        <v>1142</v>
      </c>
      <c r="J14" s="18">
        <v>4.05</v>
      </c>
      <c r="K14" s="16" t="s">
        <v>95</v>
      </c>
      <c r="L14" s="18">
        <v>6</v>
      </c>
      <c r="M14" s="18">
        <v>2.61</v>
      </c>
      <c r="N14" s="18">
        <v>509000</v>
      </c>
      <c r="O14" s="18">
        <v>120.35</v>
      </c>
      <c r="P14" s="18">
        <v>612.58000000000004</v>
      </c>
      <c r="Q14" s="18">
        <v>0</v>
      </c>
      <c r="R14" s="18">
        <v>27.25</v>
      </c>
      <c r="S14" s="18">
        <v>0.2</v>
      </c>
      <c r="T14" s="16"/>
    </row>
    <row r="15" spans="1:20" x14ac:dyDescent="0.2">
      <c r="A15" s="16"/>
      <c r="B15" s="16" t="s">
        <v>1143</v>
      </c>
      <c r="C15" s="17" t="s">
        <v>1144</v>
      </c>
      <c r="D15" s="16"/>
      <c r="E15" s="17" t="s">
        <v>386</v>
      </c>
      <c r="F15" s="16" t="s">
        <v>176</v>
      </c>
      <c r="G15" s="17" t="s">
        <v>242</v>
      </c>
      <c r="H15" s="16" t="s">
        <v>82</v>
      </c>
      <c r="I15" s="17" t="s">
        <v>1145</v>
      </c>
      <c r="J15" s="18">
        <v>0.63</v>
      </c>
      <c r="K15" s="16" t="s">
        <v>95</v>
      </c>
      <c r="L15" s="18">
        <v>6.1</v>
      </c>
      <c r="M15" s="18">
        <v>0.85</v>
      </c>
      <c r="N15" s="18">
        <v>21428.58</v>
      </c>
      <c r="O15" s="18">
        <v>138.57</v>
      </c>
      <c r="P15" s="18">
        <v>29.69</v>
      </c>
      <c r="Q15" s="18">
        <v>0</v>
      </c>
      <c r="R15" s="18">
        <v>1.32</v>
      </c>
      <c r="S15" s="18">
        <v>0.01</v>
      </c>
      <c r="T15" s="16"/>
    </row>
    <row r="16" spans="1:20" x14ac:dyDescent="0.2">
      <c r="A16" s="16"/>
      <c r="B16" s="16" t="s">
        <v>1146</v>
      </c>
      <c r="C16" s="17" t="s">
        <v>1147</v>
      </c>
      <c r="D16" s="16"/>
      <c r="E16" s="17" t="s">
        <v>1148</v>
      </c>
      <c r="F16" s="16" t="s">
        <v>346</v>
      </c>
      <c r="G16" s="17" t="s">
        <v>242</v>
      </c>
      <c r="H16" s="16" t="s">
        <v>82</v>
      </c>
      <c r="I16" s="17" t="s">
        <v>1149</v>
      </c>
      <c r="J16" s="18">
        <v>3.9</v>
      </c>
      <c r="K16" s="16" t="s">
        <v>95</v>
      </c>
      <c r="L16" s="18">
        <v>7.75</v>
      </c>
      <c r="M16" s="18">
        <v>1.06</v>
      </c>
      <c r="N16" s="18">
        <v>264427.32</v>
      </c>
      <c r="O16" s="18">
        <v>157.87</v>
      </c>
      <c r="P16" s="18">
        <v>417.45</v>
      </c>
      <c r="Q16" s="18">
        <v>0</v>
      </c>
      <c r="R16" s="18">
        <v>18.57</v>
      </c>
      <c r="S16" s="18">
        <v>0.14000000000000001</v>
      </c>
      <c r="T16" s="16"/>
    </row>
    <row r="17" spans="1:20" x14ac:dyDescent="0.2">
      <c r="A17" s="16"/>
      <c r="B17" s="17" t="s">
        <v>1150</v>
      </c>
      <c r="C17" s="17" t="s">
        <v>1151</v>
      </c>
      <c r="D17" s="16"/>
      <c r="E17" s="17" t="s">
        <v>462</v>
      </c>
      <c r="F17" s="16" t="s">
        <v>418</v>
      </c>
      <c r="G17" s="17" t="s">
        <v>242</v>
      </c>
      <c r="H17" s="16" t="s">
        <v>82</v>
      </c>
      <c r="I17" s="17" t="s">
        <v>1152</v>
      </c>
      <c r="J17" s="18">
        <v>2.02</v>
      </c>
      <c r="K17" s="16" t="s">
        <v>95</v>
      </c>
      <c r="L17" s="18">
        <v>4.5999999999999996</v>
      </c>
      <c r="M17" s="18">
        <v>0.73</v>
      </c>
      <c r="N17" s="18">
        <v>20000</v>
      </c>
      <c r="O17" s="18">
        <v>322.05</v>
      </c>
      <c r="P17" s="18">
        <v>64.41</v>
      </c>
      <c r="Q17" s="18">
        <v>0</v>
      </c>
      <c r="R17" s="18">
        <v>2.86</v>
      </c>
      <c r="S17" s="18">
        <v>0.02</v>
      </c>
      <c r="T17" s="17" t="s">
        <v>1153</v>
      </c>
    </row>
    <row r="18" spans="1:20" x14ac:dyDescent="0.2">
      <c r="A18" s="16"/>
      <c r="B18" s="16" t="s">
        <v>1154</v>
      </c>
      <c r="C18" s="17" t="s">
        <v>1155</v>
      </c>
      <c r="D18" s="16"/>
      <c r="E18" s="17" t="s">
        <v>1156</v>
      </c>
      <c r="F18" s="16" t="s">
        <v>319</v>
      </c>
      <c r="G18" s="17" t="s">
        <v>374</v>
      </c>
      <c r="H18" s="16" t="s">
        <v>203</v>
      </c>
      <c r="I18" s="17" t="s">
        <v>1157</v>
      </c>
      <c r="J18" s="18">
        <v>3.07</v>
      </c>
      <c r="K18" s="16" t="s">
        <v>95</v>
      </c>
      <c r="L18" s="18">
        <v>3.15</v>
      </c>
      <c r="M18" s="18">
        <v>2.4900000000000002</v>
      </c>
      <c r="N18" s="18">
        <v>312000</v>
      </c>
      <c r="O18" s="18">
        <v>102.92</v>
      </c>
      <c r="P18" s="18">
        <v>321.11</v>
      </c>
      <c r="Q18" s="18">
        <v>0</v>
      </c>
      <c r="R18" s="18">
        <v>14.28</v>
      </c>
      <c r="S18" s="18">
        <v>0.1</v>
      </c>
      <c r="T18" s="16"/>
    </row>
    <row r="19" spans="1:20" x14ac:dyDescent="0.2">
      <c r="A19" s="16"/>
      <c r="B19" s="16" t="s">
        <v>1158</v>
      </c>
      <c r="C19" s="17" t="s">
        <v>1159</v>
      </c>
      <c r="D19" s="16"/>
      <c r="E19" s="17" t="s">
        <v>1160</v>
      </c>
      <c r="F19" s="16" t="s">
        <v>201</v>
      </c>
      <c r="G19" s="17" t="s">
        <v>431</v>
      </c>
      <c r="H19" s="16" t="s">
        <v>82</v>
      </c>
      <c r="I19" s="17" t="s">
        <v>1161</v>
      </c>
      <c r="J19" s="18">
        <v>1.87</v>
      </c>
      <c r="K19" s="16" t="s">
        <v>95</v>
      </c>
      <c r="L19" s="18">
        <v>7</v>
      </c>
      <c r="M19" s="18">
        <v>3.83</v>
      </c>
      <c r="N19" s="18">
        <v>94686.55</v>
      </c>
      <c r="O19" s="18">
        <v>131.11000000000001</v>
      </c>
      <c r="P19" s="18">
        <v>124.14</v>
      </c>
      <c r="Q19" s="18">
        <v>0</v>
      </c>
      <c r="R19" s="18">
        <v>5.52</v>
      </c>
      <c r="S19" s="18">
        <v>0.04</v>
      </c>
      <c r="T19" s="16"/>
    </row>
    <row r="20" spans="1:20" x14ac:dyDescent="0.2">
      <c r="A20" s="16"/>
      <c r="B20" s="16" t="s">
        <v>1162</v>
      </c>
      <c r="C20" s="17" t="s">
        <v>1163</v>
      </c>
      <c r="D20" s="16"/>
      <c r="E20" s="17" t="s">
        <v>1164</v>
      </c>
      <c r="F20" s="16" t="s">
        <v>201</v>
      </c>
      <c r="G20" s="17" t="s">
        <v>426</v>
      </c>
      <c r="H20" s="16" t="s">
        <v>203</v>
      </c>
      <c r="I20" s="17" t="s">
        <v>1165</v>
      </c>
      <c r="J20" s="18">
        <v>1.2</v>
      </c>
      <c r="K20" s="16" t="s">
        <v>95</v>
      </c>
      <c r="L20" s="18">
        <v>7.5</v>
      </c>
      <c r="M20" s="18">
        <v>3.24</v>
      </c>
      <c r="N20" s="18">
        <v>102285.97</v>
      </c>
      <c r="O20" s="18">
        <v>123.67</v>
      </c>
      <c r="P20" s="18">
        <v>126.5</v>
      </c>
      <c r="Q20" s="18">
        <v>0.02</v>
      </c>
      <c r="R20" s="18">
        <v>5.63</v>
      </c>
      <c r="S20" s="18">
        <v>0.04</v>
      </c>
      <c r="T20" s="16"/>
    </row>
    <row r="21" spans="1:20" x14ac:dyDescent="0.2">
      <c r="A21" s="16"/>
      <c r="B21" s="16" t="s">
        <v>1166</v>
      </c>
      <c r="C21" s="17" t="s">
        <v>1167</v>
      </c>
      <c r="D21" s="16"/>
      <c r="E21" s="17" t="s">
        <v>1168</v>
      </c>
      <c r="F21" s="16"/>
      <c r="G21" s="16" t="s">
        <v>131</v>
      </c>
      <c r="H21" s="16" t="s">
        <v>131</v>
      </c>
      <c r="I21" s="17" t="s">
        <v>1169</v>
      </c>
      <c r="J21" s="18">
        <v>0</v>
      </c>
      <c r="K21" s="16" t="s">
        <v>95</v>
      </c>
      <c r="L21" s="18">
        <v>0</v>
      </c>
      <c r="M21" s="18">
        <v>0</v>
      </c>
      <c r="N21" s="18">
        <v>74114.880000000005</v>
      </c>
      <c r="O21" s="18">
        <v>106.04</v>
      </c>
      <c r="P21" s="18">
        <v>78.59</v>
      </c>
      <c r="Q21" s="18">
        <v>0</v>
      </c>
      <c r="R21" s="18">
        <v>3.5</v>
      </c>
      <c r="S21" s="18">
        <v>0.03</v>
      </c>
      <c r="T21" s="16"/>
    </row>
    <row r="22" spans="1:20" x14ac:dyDescent="0.2">
      <c r="A22" s="16"/>
      <c r="B22" s="16" t="s">
        <v>1170</v>
      </c>
      <c r="C22" s="17" t="s">
        <v>1171</v>
      </c>
      <c r="D22" s="16"/>
      <c r="E22" s="17" t="s">
        <v>1172</v>
      </c>
      <c r="F22" s="16"/>
      <c r="G22" s="16" t="s">
        <v>131</v>
      </c>
      <c r="H22" s="16" t="s">
        <v>131</v>
      </c>
      <c r="I22" s="17" t="s">
        <v>1173</v>
      </c>
      <c r="J22" s="18">
        <v>0.93</v>
      </c>
      <c r="K22" s="16" t="s">
        <v>95</v>
      </c>
      <c r="L22" s="18">
        <v>5.81</v>
      </c>
      <c r="M22" s="18">
        <v>3.74</v>
      </c>
      <c r="N22" s="18">
        <v>444689.09</v>
      </c>
      <c r="O22" s="18">
        <v>106.04</v>
      </c>
      <c r="P22" s="18">
        <v>471.55</v>
      </c>
      <c r="Q22" s="18">
        <v>0</v>
      </c>
      <c r="R22" s="18">
        <v>20.98</v>
      </c>
      <c r="S22" s="18">
        <v>0.15</v>
      </c>
      <c r="T22" s="16"/>
    </row>
    <row r="23" spans="1:20" x14ac:dyDescent="0.2">
      <c r="A23" s="7"/>
      <c r="B23" s="7" t="s">
        <v>142</v>
      </c>
      <c r="C23" s="7"/>
      <c r="D23" s="7"/>
      <c r="E23" s="7"/>
      <c r="F23" s="7"/>
      <c r="G23" s="7"/>
      <c r="H23" s="7"/>
      <c r="I23" s="7"/>
      <c r="J23" s="15">
        <v>3.44</v>
      </c>
      <c r="K23" s="7"/>
      <c r="L23" s="15">
        <v>0</v>
      </c>
      <c r="M23" s="15">
        <v>0.66</v>
      </c>
      <c r="N23" s="15">
        <v>10562.98</v>
      </c>
      <c r="O23" s="7"/>
      <c r="P23" s="15">
        <v>1.99</v>
      </c>
      <c r="Q23" s="7"/>
      <c r="R23" s="15">
        <v>0.09</v>
      </c>
      <c r="S23" s="15">
        <v>0</v>
      </c>
      <c r="T23" s="7"/>
    </row>
    <row r="24" spans="1:20" x14ac:dyDescent="0.2">
      <c r="A24" s="16"/>
      <c r="B24" s="16" t="s">
        <v>1174</v>
      </c>
      <c r="C24" s="17" t="s">
        <v>1175</v>
      </c>
      <c r="D24" s="16"/>
      <c r="E24" s="17" t="s">
        <v>1176</v>
      </c>
      <c r="F24" s="16" t="s">
        <v>201</v>
      </c>
      <c r="G24" s="16" t="s">
        <v>131</v>
      </c>
      <c r="H24" s="16" t="s">
        <v>131</v>
      </c>
      <c r="I24" s="17" t="s">
        <v>1177</v>
      </c>
      <c r="J24" s="18">
        <v>3.44</v>
      </c>
      <c r="K24" s="16" t="s">
        <v>95</v>
      </c>
      <c r="L24" s="18">
        <v>0</v>
      </c>
      <c r="M24" s="18">
        <v>0.66</v>
      </c>
      <c r="N24" s="18">
        <v>10562.98</v>
      </c>
      <c r="O24" s="18">
        <v>18.82</v>
      </c>
      <c r="P24" s="18">
        <v>1.99</v>
      </c>
      <c r="Q24" s="18">
        <v>0</v>
      </c>
      <c r="R24" s="18">
        <v>0.09</v>
      </c>
      <c r="S24" s="18">
        <v>0</v>
      </c>
      <c r="T24" s="16"/>
    </row>
    <row r="25" spans="1:20" x14ac:dyDescent="0.2">
      <c r="A25" s="7"/>
      <c r="B25" s="7" t="s">
        <v>1136</v>
      </c>
      <c r="C25" s="7"/>
      <c r="D25" s="7"/>
      <c r="E25" s="7"/>
      <c r="F25" s="7"/>
      <c r="G25" s="7"/>
      <c r="H25" s="7"/>
      <c r="I25" s="7"/>
      <c r="J25" s="15">
        <v>0</v>
      </c>
      <c r="K25" s="7"/>
      <c r="L25" s="15">
        <v>0</v>
      </c>
      <c r="M25" s="15">
        <v>0</v>
      </c>
      <c r="N25" s="15">
        <v>0</v>
      </c>
      <c r="O25" s="7"/>
      <c r="P25" s="15">
        <v>0</v>
      </c>
      <c r="Q25" s="7"/>
      <c r="R25" s="15">
        <v>0</v>
      </c>
      <c r="S25" s="15">
        <v>0</v>
      </c>
      <c r="T25" s="7"/>
    </row>
    <row r="26" spans="1:20" x14ac:dyDescent="0.2">
      <c r="A26" s="7"/>
      <c r="B26" s="7" t="s">
        <v>954</v>
      </c>
      <c r="C26" s="7"/>
      <c r="D26" s="7"/>
      <c r="E26" s="7"/>
      <c r="F26" s="7"/>
      <c r="G26" s="7"/>
      <c r="H26" s="7"/>
      <c r="I26" s="7"/>
      <c r="J26" s="15">
        <v>0</v>
      </c>
      <c r="K26" s="7"/>
      <c r="L26" s="15">
        <v>0</v>
      </c>
      <c r="M26" s="15">
        <v>0</v>
      </c>
      <c r="N26" s="15">
        <v>0</v>
      </c>
      <c r="O26" s="7"/>
      <c r="P26" s="15">
        <v>0</v>
      </c>
      <c r="Q26" s="7"/>
      <c r="R26" s="15">
        <v>0</v>
      </c>
      <c r="S26" s="15">
        <v>0</v>
      </c>
      <c r="T26" s="7"/>
    </row>
    <row r="27" spans="1:20" x14ac:dyDescent="0.2">
      <c r="A27" s="7"/>
      <c r="B27" s="7" t="s">
        <v>1178</v>
      </c>
      <c r="C27" s="7"/>
      <c r="D27" s="7"/>
      <c r="E27" s="7"/>
      <c r="F27" s="7"/>
      <c r="G27" s="7"/>
      <c r="H27" s="7"/>
      <c r="I27" s="7"/>
      <c r="J27" s="15">
        <v>0</v>
      </c>
      <c r="K27" s="7"/>
      <c r="L27" s="15">
        <v>0</v>
      </c>
      <c r="M27" s="15">
        <v>0</v>
      </c>
      <c r="N27" s="15">
        <v>0</v>
      </c>
      <c r="O27" s="7"/>
      <c r="P27" s="15">
        <v>0</v>
      </c>
      <c r="Q27" s="7"/>
      <c r="R27" s="15">
        <v>0</v>
      </c>
      <c r="S27" s="15">
        <v>0</v>
      </c>
      <c r="T27" s="7"/>
    </row>
    <row r="28" spans="1:20" x14ac:dyDescent="0.2">
      <c r="A28" s="7"/>
      <c r="B28" s="7" t="s">
        <v>1179</v>
      </c>
      <c r="C28" s="7"/>
      <c r="D28" s="7"/>
      <c r="E28" s="7"/>
      <c r="F28" s="7"/>
      <c r="G28" s="7"/>
      <c r="H28" s="7"/>
      <c r="I28" s="7"/>
      <c r="J28" s="15">
        <v>0</v>
      </c>
      <c r="K28" s="7"/>
      <c r="L28" s="15">
        <v>0</v>
      </c>
      <c r="M28" s="15">
        <v>0</v>
      </c>
      <c r="N28" s="15">
        <v>0</v>
      </c>
      <c r="O28" s="7"/>
      <c r="P28" s="15">
        <v>0</v>
      </c>
      <c r="Q28" s="7"/>
      <c r="R28" s="15">
        <v>0</v>
      </c>
      <c r="S28" s="15">
        <v>0</v>
      </c>
      <c r="T28" s="7"/>
    </row>
    <row r="29" spans="1:20" x14ac:dyDescent="0.2">
      <c r="A29" s="7"/>
      <c r="B29" s="7" t="s">
        <v>1180</v>
      </c>
      <c r="C29" s="7"/>
      <c r="D29" s="7"/>
      <c r="E29" s="7"/>
      <c r="F29" s="7"/>
      <c r="G29" s="7"/>
      <c r="H29" s="7"/>
      <c r="I29" s="7"/>
      <c r="J29" s="15">
        <v>0</v>
      </c>
      <c r="K29" s="7"/>
      <c r="L29" s="15">
        <v>0</v>
      </c>
      <c r="M29" s="15">
        <v>0</v>
      </c>
      <c r="N29" s="15">
        <v>0</v>
      </c>
      <c r="O29" s="7"/>
      <c r="P29" s="15">
        <v>0</v>
      </c>
      <c r="Q29" s="7"/>
      <c r="R29" s="15">
        <v>0</v>
      </c>
      <c r="S29" s="15">
        <v>0</v>
      </c>
      <c r="T29" s="7"/>
    </row>
    <row r="30" spans="1:20" x14ac:dyDescent="0.2">
      <c r="A30" s="13"/>
      <c r="B30" s="19" t="s">
        <v>105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x14ac:dyDescent="0.2">
      <c r="A31" s="13"/>
      <c r="B31" s="19" t="s">
        <v>158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x14ac:dyDescent="0.2">
      <c r="A32" s="3" t="s">
        <v>106</v>
      </c>
      <c r="B32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4" width="11" style="1"/>
    <col min="5" max="5" width="12" style="1"/>
    <col min="6" max="8" width="10" style="1"/>
    <col min="9" max="9" width="8" style="1"/>
    <col min="10" max="10" width="10" style="1"/>
    <col min="11" max="11" width="22" style="1"/>
    <col min="12" max="12" width="24" style="1"/>
    <col min="13" max="13" width="23" style="1"/>
    <col min="14" max="14" width="2" style="1"/>
  </cols>
  <sheetData>
    <row r="2" spans="1:14" x14ac:dyDescent="0.2">
      <c r="B2" s="2" t="s">
        <v>0</v>
      </c>
    </row>
    <row r="3" spans="1:14" x14ac:dyDescent="0.2">
      <c r="B3" s="2" t="s">
        <v>1</v>
      </c>
    </row>
    <row r="4" spans="1:14" x14ac:dyDescent="0.2">
      <c r="B4" s="3" t="s">
        <v>2</v>
      </c>
    </row>
    <row r="5" spans="1:14" x14ac:dyDescent="0.2">
      <c r="B5" s="3" t="s">
        <v>3</v>
      </c>
    </row>
    <row r="6" spans="1:14" x14ac:dyDescent="0.2">
      <c r="A6" s="4"/>
      <c r="B6" s="12" t="s">
        <v>1128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4"/>
      <c r="B7" s="12" t="s">
        <v>691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">
      <c r="A8" s="4"/>
      <c r="B8" s="4" t="s">
        <v>1112</v>
      </c>
      <c r="C8" s="4" t="s">
        <v>58</v>
      </c>
      <c r="D8" s="4" t="s">
        <v>160</v>
      </c>
      <c r="E8" s="4" t="s">
        <v>59</v>
      </c>
      <c r="F8" s="4" t="s">
        <v>161</v>
      </c>
      <c r="G8" s="4" t="s">
        <v>62</v>
      </c>
      <c r="H8" s="4" t="s">
        <v>112</v>
      </c>
      <c r="I8" s="4" t="s">
        <v>113</v>
      </c>
      <c r="J8" s="4" t="s">
        <v>65</v>
      </c>
      <c r="K8" s="4" t="s">
        <v>114</v>
      </c>
      <c r="L8" s="4" t="s">
        <v>66</v>
      </c>
      <c r="M8" s="4" t="s">
        <v>115</v>
      </c>
      <c r="N8" s="4"/>
    </row>
    <row r="9" spans="1:14" x14ac:dyDescent="0.2">
      <c r="A9" s="4"/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7</v>
      </c>
      <c r="K9" s="4" t="s">
        <v>8</v>
      </c>
      <c r="L9" s="4" t="s">
        <v>8</v>
      </c>
      <c r="M9" s="4" t="s">
        <v>8</v>
      </c>
      <c r="N9" s="4"/>
    </row>
    <row r="10" spans="1:14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4"/>
    </row>
    <row r="11" spans="1:14" x14ac:dyDescent="0.2">
      <c r="A11" s="13"/>
      <c r="B11" s="13" t="s">
        <v>692</v>
      </c>
      <c r="C11" s="13"/>
      <c r="D11" s="13"/>
      <c r="E11" s="13"/>
      <c r="F11" s="13"/>
      <c r="G11" s="13"/>
      <c r="H11" s="14">
        <v>0</v>
      </c>
      <c r="I11" s="13"/>
      <c r="J11" s="14">
        <v>0</v>
      </c>
      <c r="K11" s="13"/>
      <c r="L11" s="14">
        <v>0</v>
      </c>
      <c r="M11" s="14">
        <v>0</v>
      </c>
      <c r="N11" s="13"/>
    </row>
    <row r="12" spans="1:14" x14ac:dyDescent="0.2">
      <c r="A12" s="7"/>
      <c r="B12" s="7" t="s">
        <v>75</v>
      </c>
      <c r="C12" s="7"/>
      <c r="D12" s="7"/>
      <c r="E12" s="7"/>
      <c r="F12" s="7"/>
      <c r="G12" s="7"/>
      <c r="H12" s="15">
        <v>0</v>
      </c>
      <c r="I12" s="7"/>
      <c r="J12" s="15">
        <v>0</v>
      </c>
      <c r="K12" s="7"/>
      <c r="L12" s="15">
        <v>0</v>
      </c>
      <c r="M12" s="15">
        <v>0</v>
      </c>
      <c r="N12" s="7"/>
    </row>
    <row r="13" spans="1:14" x14ac:dyDescent="0.2">
      <c r="A13" s="7"/>
      <c r="B13" s="7" t="s">
        <v>102</v>
      </c>
      <c r="C13" s="7"/>
      <c r="D13" s="7"/>
      <c r="E13" s="7"/>
      <c r="F13" s="7"/>
      <c r="G13" s="7"/>
      <c r="H13" s="15">
        <v>0</v>
      </c>
      <c r="I13" s="7"/>
      <c r="J13" s="15">
        <v>0</v>
      </c>
      <c r="K13" s="7"/>
      <c r="L13" s="15">
        <v>0</v>
      </c>
      <c r="M13" s="15">
        <v>0</v>
      </c>
      <c r="N13" s="7"/>
    </row>
    <row r="14" spans="1:14" x14ac:dyDescent="0.2">
      <c r="A14" s="7"/>
      <c r="B14" s="7" t="s">
        <v>169</v>
      </c>
      <c r="C14" s="7"/>
      <c r="D14" s="7"/>
      <c r="E14" s="7"/>
      <c r="F14" s="7"/>
      <c r="G14" s="7"/>
      <c r="H14" s="15">
        <v>0</v>
      </c>
      <c r="I14" s="7"/>
      <c r="J14" s="15">
        <v>0</v>
      </c>
      <c r="K14" s="7"/>
      <c r="L14" s="15">
        <v>0</v>
      </c>
      <c r="M14" s="15">
        <v>0</v>
      </c>
      <c r="N14" s="7"/>
    </row>
    <row r="15" spans="1:14" x14ac:dyDescent="0.2">
      <c r="A15" s="7"/>
      <c r="B15" s="7" t="s">
        <v>168</v>
      </c>
      <c r="C15" s="7"/>
      <c r="D15" s="7"/>
      <c r="E15" s="7"/>
      <c r="F15" s="7"/>
      <c r="G15" s="7"/>
      <c r="H15" s="15">
        <v>0</v>
      </c>
      <c r="I15" s="7"/>
      <c r="J15" s="15">
        <v>0</v>
      </c>
      <c r="K15" s="7"/>
      <c r="L15" s="15">
        <v>0</v>
      </c>
      <c r="M15" s="15">
        <v>0</v>
      </c>
      <c r="N15" s="7"/>
    </row>
    <row r="16" spans="1:14" x14ac:dyDescent="0.2">
      <c r="A16" s="13"/>
      <c r="B16" s="19" t="s">
        <v>105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x14ac:dyDescent="0.2">
      <c r="A17" s="13"/>
      <c r="B17" s="19" t="s">
        <v>158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2">
      <c r="A18" s="3" t="s">
        <v>106</v>
      </c>
      <c r="B18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3" width="12" style="1"/>
    <col min="4" max="4" width="14" style="1"/>
    <col min="5" max="5" width="13" style="1"/>
    <col min="6" max="6" width="12" style="1"/>
    <col min="7" max="7" width="8" style="1"/>
    <col min="8" max="8" width="11" style="1"/>
    <col min="9" max="9" width="22" style="1"/>
    <col min="10" max="10" width="24" style="1"/>
    <col min="11" max="11" width="23" style="1"/>
    <col min="12" max="12" width="2" style="1"/>
  </cols>
  <sheetData>
    <row r="2" spans="1:12" x14ac:dyDescent="0.2">
      <c r="B2" s="2" t="s">
        <v>0</v>
      </c>
    </row>
    <row r="3" spans="1:12" x14ac:dyDescent="0.2">
      <c r="B3" s="2" t="s">
        <v>1</v>
      </c>
    </row>
    <row r="4" spans="1:12" x14ac:dyDescent="0.2">
      <c r="B4" s="3" t="s">
        <v>2</v>
      </c>
    </row>
    <row r="5" spans="1:12" x14ac:dyDescent="0.2">
      <c r="B5" s="3" t="s">
        <v>3</v>
      </c>
    </row>
    <row r="6" spans="1:12" x14ac:dyDescent="0.2">
      <c r="A6" s="4"/>
      <c r="B6" s="12" t="s">
        <v>1128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4"/>
      <c r="B7" s="12" t="s">
        <v>1181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A8" s="4"/>
      <c r="B8" s="4" t="s">
        <v>171</v>
      </c>
      <c r="C8" s="4" t="s">
        <v>58</v>
      </c>
      <c r="D8" s="4" t="s">
        <v>62</v>
      </c>
      <c r="E8" s="4" t="s">
        <v>110</v>
      </c>
      <c r="F8" s="4" t="s">
        <v>112</v>
      </c>
      <c r="G8" s="4" t="s">
        <v>113</v>
      </c>
      <c r="H8" s="4" t="s">
        <v>5</v>
      </c>
      <c r="I8" s="4" t="s">
        <v>114</v>
      </c>
      <c r="J8" s="4" t="s">
        <v>66</v>
      </c>
      <c r="K8" s="4" t="s">
        <v>115</v>
      </c>
      <c r="L8" s="4"/>
    </row>
    <row r="9" spans="1:12" x14ac:dyDescent="0.2">
      <c r="A9" s="4"/>
      <c r="B9" s="4"/>
      <c r="C9" s="4"/>
      <c r="D9" s="4"/>
      <c r="E9" s="4" t="s">
        <v>1130</v>
      </c>
      <c r="F9" s="4" t="s">
        <v>117</v>
      </c>
      <c r="G9" s="4" t="s">
        <v>118</v>
      </c>
      <c r="H9" s="4" t="s">
        <v>7</v>
      </c>
      <c r="I9" s="4" t="s">
        <v>8</v>
      </c>
      <c r="J9" s="4" t="s">
        <v>8</v>
      </c>
      <c r="K9" s="4" t="s">
        <v>8</v>
      </c>
      <c r="L9" s="4"/>
    </row>
    <row r="10" spans="1:12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4"/>
    </row>
    <row r="11" spans="1:12" x14ac:dyDescent="0.2">
      <c r="A11" s="13"/>
      <c r="B11" s="13" t="s">
        <v>1182</v>
      </c>
      <c r="C11" s="13"/>
      <c r="D11" s="13"/>
      <c r="E11" s="13"/>
      <c r="F11" s="14">
        <v>247590.99</v>
      </c>
      <c r="G11" s="13"/>
      <c r="H11" s="14">
        <v>918.84</v>
      </c>
      <c r="I11" s="13"/>
      <c r="J11" s="14">
        <v>100</v>
      </c>
      <c r="K11" s="14">
        <v>0.3</v>
      </c>
      <c r="L11" s="13"/>
    </row>
    <row r="12" spans="1:12" x14ac:dyDescent="0.2">
      <c r="A12" s="7"/>
      <c r="B12" s="7" t="s">
        <v>1183</v>
      </c>
      <c r="C12" s="7"/>
      <c r="D12" s="7"/>
      <c r="E12" s="7"/>
      <c r="F12" s="15">
        <v>212249.99</v>
      </c>
      <c r="G12" s="7"/>
      <c r="H12" s="15">
        <v>791.08</v>
      </c>
      <c r="I12" s="7"/>
      <c r="J12" s="15">
        <v>86.1</v>
      </c>
      <c r="K12" s="15">
        <v>0.26</v>
      </c>
      <c r="L12" s="7"/>
    </row>
    <row r="13" spans="1:12" x14ac:dyDescent="0.2">
      <c r="A13" s="7"/>
      <c r="B13" s="7" t="s">
        <v>1184</v>
      </c>
      <c r="C13" s="7"/>
      <c r="D13" s="7"/>
      <c r="E13" s="7"/>
      <c r="F13" s="15">
        <v>212249.99</v>
      </c>
      <c r="G13" s="7"/>
      <c r="H13" s="15">
        <v>791.08</v>
      </c>
      <c r="I13" s="7"/>
      <c r="J13" s="15">
        <v>86.1</v>
      </c>
      <c r="K13" s="15">
        <v>0.26</v>
      </c>
      <c r="L13" s="7"/>
    </row>
    <row r="14" spans="1:12" x14ac:dyDescent="0.2">
      <c r="A14" s="16"/>
      <c r="B14" s="17" t="s">
        <v>1185</v>
      </c>
      <c r="C14" s="17" t="s">
        <v>1186</v>
      </c>
      <c r="D14" s="16" t="s">
        <v>44</v>
      </c>
      <c r="E14" s="17" t="s">
        <v>1187</v>
      </c>
      <c r="F14" s="18">
        <v>212249.99</v>
      </c>
      <c r="G14" s="18">
        <v>103.1</v>
      </c>
      <c r="H14" s="18">
        <v>791.08</v>
      </c>
      <c r="I14" s="18">
        <v>0</v>
      </c>
      <c r="J14" s="18">
        <v>86.1</v>
      </c>
      <c r="K14" s="18">
        <v>0.26</v>
      </c>
      <c r="L14" s="16"/>
    </row>
    <row r="15" spans="1:12" x14ac:dyDescent="0.2">
      <c r="A15" s="7"/>
      <c r="B15" s="7" t="s">
        <v>1188</v>
      </c>
      <c r="C15" s="7"/>
      <c r="D15" s="7"/>
      <c r="E15" s="7"/>
      <c r="F15" s="15">
        <v>0</v>
      </c>
      <c r="G15" s="7"/>
      <c r="H15" s="15">
        <v>0</v>
      </c>
      <c r="I15" s="7"/>
      <c r="J15" s="15">
        <v>0</v>
      </c>
      <c r="K15" s="15">
        <v>0</v>
      </c>
      <c r="L15" s="7"/>
    </row>
    <row r="16" spans="1:12" x14ac:dyDescent="0.2">
      <c r="A16" s="7"/>
      <c r="B16" s="7" t="s">
        <v>1189</v>
      </c>
      <c r="C16" s="7"/>
      <c r="D16" s="7"/>
      <c r="E16" s="7"/>
      <c r="F16" s="15">
        <v>0</v>
      </c>
      <c r="G16" s="7"/>
      <c r="H16" s="15">
        <v>0</v>
      </c>
      <c r="I16" s="7"/>
      <c r="J16" s="15">
        <v>0</v>
      </c>
      <c r="K16" s="15">
        <v>0</v>
      </c>
      <c r="L16" s="7"/>
    </row>
    <row r="17" spans="1:12" x14ac:dyDescent="0.2">
      <c r="A17" s="7"/>
      <c r="B17" s="7" t="s">
        <v>1190</v>
      </c>
      <c r="C17" s="7"/>
      <c r="D17" s="7"/>
      <c r="E17" s="7"/>
      <c r="F17" s="15">
        <v>0</v>
      </c>
      <c r="G17" s="7"/>
      <c r="H17" s="15">
        <v>0</v>
      </c>
      <c r="I17" s="7"/>
      <c r="J17" s="15">
        <v>0</v>
      </c>
      <c r="K17" s="15">
        <v>0</v>
      </c>
      <c r="L17" s="7"/>
    </row>
    <row r="18" spans="1:12" x14ac:dyDescent="0.2">
      <c r="A18" s="7"/>
      <c r="B18" s="7" t="s">
        <v>1191</v>
      </c>
      <c r="C18" s="7"/>
      <c r="D18" s="7"/>
      <c r="E18" s="7"/>
      <c r="F18" s="15">
        <v>35341</v>
      </c>
      <c r="G18" s="7"/>
      <c r="H18" s="15">
        <v>127.76</v>
      </c>
      <c r="I18" s="7"/>
      <c r="J18" s="15">
        <v>13.9</v>
      </c>
      <c r="K18" s="15">
        <v>0.04</v>
      </c>
      <c r="L18" s="7"/>
    </row>
    <row r="19" spans="1:12" x14ac:dyDescent="0.2">
      <c r="A19" s="7"/>
      <c r="B19" s="7" t="s">
        <v>1184</v>
      </c>
      <c r="C19" s="7"/>
      <c r="D19" s="7"/>
      <c r="E19" s="7"/>
      <c r="F19" s="15">
        <v>0</v>
      </c>
      <c r="G19" s="7"/>
      <c r="H19" s="15">
        <v>0</v>
      </c>
      <c r="I19" s="7"/>
      <c r="J19" s="15">
        <v>0</v>
      </c>
      <c r="K19" s="15">
        <v>0</v>
      </c>
      <c r="L19" s="7"/>
    </row>
    <row r="20" spans="1:12" x14ac:dyDescent="0.2">
      <c r="A20" s="7"/>
      <c r="B20" s="7" t="s">
        <v>1188</v>
      </c>
      <c r="C20" s="7"/>
      <c r="D20" s="7"/>
      <c r="E20" s="7"/>
      <c r="F20" s="15">
        <v>0</v>
      </c>
      <c r="G20" s="7"/>
      <c r="H20" s="15">
        <v>0</v>
      </c>
      <c r="I20" s="7"/>
      <c r="J20" s="15">
        <v>0</v>
      </c>
      <c r="K20" s="15">
        <v>0</v>
      </c>
      <c r="L20" s="7"/>
    </row>
    <row r="21" spans="1:12" x14ac:dyDescent="0.2">
      <c r="A21" s="7"/>
      <c r="B21" s="7" t="s">
        <v>1189</v>
      </c>
      <c r="C21" s="7"/>
      <c r="D21" s="7"/>
      <c r="E21" s="7"/>
      <c r="F21" s="15">
        <v>35341</v>
      </c>
      <c r="G21" s="7"/>
      <c r="H21" s="15">
        <v>127.76</v>
      </c>
      <c r="I21" s="7"/>
      <c r="J21" s="15">
        <v>13.9</v>
      </c>
      <c r="K21" s="15">
        <v>0.04</v>
      </c>
      <c r="L21" s="7"/>
    </row>
    <row r="22" spans="1:12" x14ac:dyDescent="0.2">
      <c r="A22" s="16"/>
      <c r="B22" s="16" t="s">
        <v>1192</v>
      </c>
      <c r="C22" s="17" t="s">
        <v>1193</v>
      </c>
      <c r="D22" s="16" t="s">
        <v>44</v>
      </c>
      <c r="E22" s="17" t="s">
        <v>1194</v>
      </c>
      <c r="F22" s="18">
        <v>35341</v>
      </c>
      <c r="G22" s="18">
        <v>100</v>
      </c>
      <c r="H22" s="18">
        <v>127.76</v>
      </c>
      <c r="I22" s="18">
        <v>0</v>
      </c>
      <c r="J22" s="18">
        <v>13.9</v>
      </c>
      <c r="K22" s="18">
        <v>0.04</v>
      </c>
      <c r="L22" s="16"/>
    </row>
    <row r="23" spans="1:12" x14ac:dyDescent="0.2">
      <c r="A23" s="7"/>
      <c r="B23" s="7" t="s">
        <v>1190</v>
      </c>
      <c r="C23" s="7"/>
      <c r="D23" s="7"/>
      <c r="E23" s="7"/>
      <c r="F23" s="15">
        <v>0</v>
      </c>
      <c r="G23" s="7"/>
      <c r="H23" s="15">
        <v>0</v>
      </c>
      <c r="I23" s="7"/>
      <c r="J23" s="15">
        <v>0</v>
      </c>
      <c r="K23" s="15">
        <v>0</v>
      </c>
      <c r="L23" s="7"/>
    </row>
    <row r="24" spans="1:12" x14ac:dyDescent="0.2">
      <c r="A24" s="13"/>
      <c r="B24" s="19" t="s">
        <v>105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x14ac:dyDescent="0.2">
      <c r="A25" s="13"/>
      <c r="B25" s="19" t="s">
        <v>158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">
      <c r="A26" s="3" t="s">
        <v>106</v>
      </c>
      <c r="B26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3" width="11" style="1"/>
    <col min="4" max="5" width="10" style="1"/>
    <col min="6" max="6" width="13" style="1"/>
    <col min="7" max="7" width="10" style="1"/>
    <col min="8" max="8" width="8" style="1"/>
    <col min="9" max="9" width="11" style="1"/>
    <col min="10" max="10" width="22" style="1"/>
    <col min="11" max="11" width="24" style="1"/>
    <col min="12" max="12" width="23" style="1"/>
    <col min="13" max="13" width="2" style="1"/>
  </cols>
  <sheetData>
    <row r="2" spans="1:13" x14ac:dyDescent="0.2">
      <c r="B2" s="2" t="s">
        <v>0</v>
      </c>
    </row>
    <row r="3" spans="1:13" x14ac:dyDescent="0.2">
      <c r="B3" s="2" t="s">
        <v>1</v>
      </c>
    </row>
    <row r="4" spans="1:13" x14ac:dyDescent="0.2">
      <c r="B4" s="3" t="s">
        <v>2</v>
      </c>
    </row>
    <row r="5" spans="1:13" x14ac:dyDescent="0.2">
      <c r="B5" s="3" t="s">
        <v>3</v>
      </c>
    </row>
    <row r="6" spans="1:13" x14ac:dyDescent="0.2">
      <c r="A6" s="4"/>
      <c r="B6" s="12" t="s">
        <v>1128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4"/>
      <c r="B7" s="12" t="s">
        <v>1195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A8" s="4"/>
      <c r="B8" s="4" t="s">
        <v>1112</v>
      </c>
      <c r="C8" s="4" t="s">
        <v>58</v>
      </c>
      <c r="D8" s="4" t="s">
        <v>161</v>
      </c>
      <c r="E8" s="4" t="s">
        <v>62</v>
      </c>
      <c r="F8" s="4" t="s">
        <v>110</v>
      </c>
      <c r="G8" s="4" t="s">
        <v>112</v>
      </c>
      <c r="H8" s="4" t="s">
        <v>113</v>
      </c>
      <c r="I8" s="4" t="s">
        <v>5</v>
      </c>
      <c r="J8" s="4" t="s">
        <v>114</v>
      </c>
      <c r="K8" s="4" t="s">
        <v>66</v>
      </c>
      <c r="L8" s="4" t="s">
        <v>115</v>
      </c>
      <c r="M8" s="4"/>
    </row>
    <row r="9" spans="1:13" x14ac:dyDescent="0.2">
      <c r="A9" s="4"/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7</v>
      </c>
      <c r="J9" s="4" t="s">
        <v>8</v>
      </c>
      <c r="K9" s="4" t="s">
        <v>8</v>
      </c>
      <c r="L9" s="4" t="s">
        <v>8</v>
      </c>
      <c r="M9" s="4"/>
    </row>
    <row r="10" spans="1:13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4"/>
    </row>
    <row r="11" spans="1:13" x14ac:dyDescent="0.2">
      <c r="A11" s="13"/>
      <c r="B11" s="13" t="s">
        <v>1108</v>
      </c>
      <c r="C11" s="13"/>
      <c r="D11" s="13"/>
      <c r="E11" s="13"/>
      <c r="F11" s="13"/>
      <c r="G11" s="13"/>
      <c r="H11" s="13"/>
      <c r="I11" s="14">
        <v>0</v>
      </c>
      <c r="J11" s="14">
        <v>0</v>
      </c>
      <c r="K11" s="14">
        <v>0</v>
      </c>
      <c r="L11" s="14">
        <v>0</v>
      </c>
      <c r="M11" s="13"/>
    </row>
    <row r="12" spans="1:13" x14ac:dyDescent="0.2">
      <c r="A12" s="7"/>
      <c r="B12" s="7" t="s">
        <v>1196</v>
      </c>
      <c r="C12" s="7"/>
      <c r="D12" s="7"/>
      <c r="E12" s="7"/>
      <c r="F12" s="7"/>
      <c r="G12" s="7"/>
      <c r="H12" s="7"/>
      <c r="I12" s="15">
        <v>0</v>
      </c>
      <c r="J12" s="15">
        <v>0</v>
      </c>
      <c r="K12" s="15">
        <v>0</v>
      </c>
      <c r="L12" s="15">
        <v>0</v>
      </c>
      <c r="M12" s="7"/>
    </row>
    <row r="13" spans="1:13" x14ac:dyDescent="0.2">
      <c r="A13" s="7"/>
      <c r="B13" s="7" t="s">
        <v>1197</v>
      </c>
      <c r="C13" s="7"/>
      <c r="D13" s="7"/>
      <c r="E13" s="7"/>
      <c r="F13" s="7"/>
      <c r="G13" s="7"/>
      <c r="H13" s="7"/>
      <c r="I13" s="15">
        <v>0</v>
      </c>
      <c r="J13" s="15">
        <v>0</v>
      </c>
      <c r="K13" s="15">
        <v>0</v>
      </c>
      <c r="L13" s="15">
        <v>0</v>
      </c>
      <c r="M13" s="7"/>
    </row>
    <row r="14" spans="1:13" x14ac:dyDescent="0.2">
      <c r="A14" s="13"/>
      <c r="B14" s="19" t="s">
        <v>105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9" t="s">
        <v>158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3" t="s">
        <v>106</v>
      </c>
      <c r="B16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3" width="11" style="1"/>
    <col min="4" max="5" width="10" style="1"/>
    <col min="6" max="6" width="13" style="1"/>
    <col min="7" max="7" width="10" style="1"/>
    <col min="8" max="8" width="8" style="1"/>
    <col min="9" max="9" width="11" style="1"/>
    <col min="10" max="10" width="22" style="1"/>
    <col min="11" max="11" width="24" style="1"/>
    <col min="12" max="12" width="23" style="1"/>
    <col min="13" max="13" width="2" style="1"/>
  </cols>
  <sheetData>
    <row r="2" spans="1:13" x14ac:dyDescent="0.2">
      <c r="B2" s="2" t="s">
        <v>0</v>
      </c>
    </row>
    <row r="3" spans="1:13" x14ac:dyDescent="0.2">
      <c r="B3" s="2" t="s">
        <v>1</v>
      </c>
    </row>
    <row r="4" spans="1:13" x14ac:dyDescent="0.2">
      <c r="B4" s="3" t="s">
        <v>2</v>
      </c>
    </row>
    <row r="5" spans="1:13" x14ac:dyDescent="0.2">
      <c r="B5" s="3" t="s">
        <v>3</v>
      </c>
    </row>
    <row r="6" spans="1:13" x14ac:dyDescent="0.2">
      <c r="A6" s="4"/>
      <c r="B6" s="12" t="s">
        <v>1128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4"/>
      <c r="B7" s="12" t="s">
        <v>1198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A8" s="4"/>
      <c r="B8" s="4" t="s">
        <v>1112</v>
      </c>
      <c r="C8" s="4" t="s">
        <v>58</v>
      </c>
      <c r="D8" s="4" t="s">
        <v>161</v>
      </c>
      <c r="E8" s="4" t="s">
        <v>62</v>
      </c>
      <c r="F8" s="4" t="s">
        <v>110</v>
      </c>
      <c r="G8" s="4" t="s">
        <v>112</v>
      </c>
      <c r="H8" s="4" t="s">
        <v>113</v>
      </c>
      <c r="I8" s="4" t="s">
        <v>5</v>
      </c>
      <c r="J8" s="4" t="s">
        <v>114</v>
      </c>
      <c r="K8" s="4" t="s">
        <v>66</v>
      </c>
      <c r="L8" s="4" t="s">
        <v>115</v>
      </c>
      <c r="M8" s="4"/>
    </row>
    <row r="9" spans="1:13" x14ac:dyDescent="0.2">
      <c r="A9" s="4"/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7</v>
      </c>
      <c r="J9" s="4" t="s">
        <v>8</v>
      </c>
      <c r="K9" s="4" t="s">
        <v>8</v>
      </c>
      <c r="L9" s="4" t="s">
        <v>8</v>
      </c>
      <c r="M9" s="4"/>
    </row>
    <row r="10" spans="1:13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4"/>
    </row>
    <row r="11" spans="1:13" x14ac:dyDescent="0.2">
      <c r="A11" s="13"/>
      <c r="B11" s="13" t="s">
        <v>1113</v>
      </c>
      <c r="C11" s="13"/>
      <c r="D11" s="13"/>
      <c r="E11" s="13"/>
      <c r="F11" s="13"/>
      <c r="G11" s="13"/>
      <c r="H11" s="13"/>
      <c r="I11" s="14">
        <v>0</v>
      </c>
      <c r="J11" s="14">
        <v>0</v>
      </c>
      <c r="K11" s="14">
        <v>0</v>
      </c>
      <c r="L11" s="14">
        <v>0</v>
      </c>
      <c r="M11" s="13"/>
    </row>
    <row r="12" spans="1:13" x14ac:dyDescent="0.2">
      <c r="A12" s="7"/>
      <c r="B12" s="7" t="s">
        <v>1199</v>
      </c>
      <c r="C12" s="7"/>
      <c r="D12" s="7"/>
      <c r="E12" s="7"/>
      <c r="F12" s="7"/>
      <c r="G12" s="7"/>
      <c r="H12" s="7"/>
      <c r="I12" s="15">
        <v>0</v>
      </c>
      <c r="J12" s="15">
        <v>0</v>
      </c>
      <c r="K12" s="15">
        <v>0</v>
      </c>
      <c r="L12" s="15">
        <v>0</v>
      </c>
      <c r="M12" s="7"/>
    </row>
    <row r="13" spans="1:13" x14ac:dyDescent="0.2">
      <c r="A13" s="7"/>
      <c r="B13" s="7" t="s">
        <v>1114</v>
      </c>
      <c r="C13" s="7"/>
      <c r="D13" s="7"/>
      <c r="E13" s="7"/>
      <c r="F13" s="7"/>
      <c r="G13" s="7"/>
      <c r="H13" s="7"/>
      <c r="I13" s="15">
        <v>0</v>
      </c>
      <c r="J13" s="15">
        <v>0</v>
      </c>
      <c r="K13" s="15">
        <v>0</v>
      </c>
      <c r="L13" s="15">
        <v>0</v>
      </c>
      <c r="M13" s="7"/>
    </row>
    <row r="14" spans="1:13" x14ac:dyDescent="0.2">
      <c r="A14" s="7"/>
      <c r="B14" s="7" t="s">
        <v>1115</v>
      </c>
      <c r="C14" s="7"/>
      <c r="D14" s="7"/>
      <c r="E14" s="7"/>
      <c r="F14" s="7"/>
      <c r="G14" s="7"/>
      <c r="H14" s="7"/>
      <c r="I14" s="15">
        <v>0</v>
      </c>
      <c r="J14" s="15">
        <v>0</v>
      </c>
      <c r="K14" s="15">
        <v>0</v>
      </c>
      <c r="L14" s="15">
        <v>0</v>
      </c>
      <c r="M14" s="7"/>
    </row>
    <row r="15" spans="1:13" x14ac:dyDescent="0.2">
      <c r="A15" s="7"/>
      <c r="B15" s="7" t="s">
        <v>1200</v>
      </c>
      <c r="C15" s="7"/>
      <c r="D15" s="7"/>
      <c r="E15" s="7"/>
      <c r="F15" s="7"/>
      <c r="G15" s="7"/>
      <c r="H15" s="7"/>
      <c r="I15" s="15">
        <v>0</v>
      </c>
      <c r="J15" s="15">
        <v>0</v>
      </c>
      <c r="K15" s="15">
        <v>0</v>
      </c>
      <c r="L15" s="15">
        <v>0</v>
      </c>
      <c r="M15" s="7"/>
    </row>
    <row r="16" spans="1:13" x14ac:dyDescent="0.2">
      <c r="A16" s="7"/>
      <c r="B16" s="7" t="s">
        <v>1116</v>
      </c>
      <c r="C16" s="7"/>
      <c r="D16" s="7"/>
      <c r="E16" s="7"/>
      <c r="F16" s="7"/>
      <c r="G16" s="7"/>
      <c r="H16" s="7"/>
      <c r="I16" s="15">
        <v>0</v>
      </c>
      <c r="J16" s="15">
        <v>0</v>
      </c>
      <c r="K16" s="15">
        <v>0</v>
      </c>
      <c r="L16" s="15">
        <v>0</v>
      </c>
      <c r="M16" s="7"/>
    </row>
    <row r="17" spans="1:13" x14ac:dyDescent="0.2">
      <c r="A17" s="7"/>
      <c r="B17" s="7" t="s">
        <v>954</v>
      </c>
      <c r="C17" s="7"/>
      <c r="D17" s="7"/>
      <c r="E17" s="7"/>
      <c r="F17" s="7"/>
      <c r="G17" s="7"/>
      <c r="H17" s="7"/>
      <c r="I17" s="15">
        <v>0</v>
      </c>
      <c r="J17" s="15">
        <v>0</v>
      </c>
      <c r="K17" s="15">
        <v>0</v>
      </c>
      <c r="L17" s="15">
        <v>0</v>
      </c>
      <c r="M17" s="7"/>
    </row>
    <row r="18" spans="1:13" x14ac:dyDescent="0.2">
      <c r="A18" s="7"/>
      <c r="B18" s="7" t="s">
        <v>1201</v>
      </c>
      <c r="C18" s="7"/>
      <c r="D18" s="7"/>
      <c r="E18" s="7"/>
      <c r="F18" s="7"/>
      <c r="G18" s="7"/>
      <c r="H18" s="7"/>
      <c r="I18" s="15">
        <v>0</v>
      </c>
      <c r="J18" s="15">
        <v>0</v>
      </c>
      <c r="K18" s="15">
        <v>0</v>
      </c>
      <c r="L18" s="15">
        <v>0</v>
      </c>
      <c r="M18" s="7"/>
    </row>
    <row r="19" spans="1:13" x14ac:dyDescent="0.2">
      <c r="A19" s="7"/>
      <c r="B19" s="7" t="s">
        <v>1114</v>
      </c>
      <c r="C19" s="7"/>
      <c r="D19" s="7"/>
      <c r="E19" s="7"/>
      <c r="F19" s="7"/>
      <c r="G19" s="7"/>
      <c r="H19" s="7"/>
      <c r="I19" s="15">
        <v>0</v>
      </c>
      <c r="J19" s="15">
        <v>0</v>
      </c>
      <c r="K19" s="15">
        <v>0</v>
      </c>
      <c r="L19" s="15">
        <v>0</v>
      </c>
      <c r="M19" s="7"/>
    </row>
    <row r="20" spans="1:13" x14ac:dyDescent="0.2">
      <c r="A20" s="7"/>
      <c r="B20" s="7" t="s">
        <v>1117</v>
      </c>
      <c r="C20" s="7"/>
      <c r="D20" s="7"/>
      <c r="E20" s="7"/>
      <c r="F20" s="7"/>
      <c r="G20" s="7"/>
      <c r="H20" s="7"/>
      <c r="I20" s="15">
        <v>0</v>
      </c>
      <c r="J20" s="15">
        <v>0</v>
      </c>
      <c r="K20" s="15">
        <v>0</v>
      </c>
      <c r="L20" s="15">
        <v>0</v>
      </c>
      <c r="M20" s="7"/>
    </row>
    <row r="21" spans="1:13" x14ac:dyDescent="0.2">
      <c r="A21" s="7"/>
      <c r="B21" s="7" t="s">
        <v>1116</v>
      </c>
      <c r="C21" s="7"/>
      <c r="D21" s="7"/>
      <c r="E21" s="7"/>
      <c r="F21" s="7"/>
      <c r="G21" s="7"/>
      <c r="H21" s="7"/>
      <c r="I21" s="15">
        <v>0</v>
      </c>
      <c r="J21" s="15">
        <v>0</v>
      </c>
      <c r="K21" s="15">
        <v>0</v>
      </c>
      <c r="L21" s="15">
        <v>0</v>
      </c>
      <c r="M21" s="7"/>
    </row>
    <row r="22" spans="1:13" x14ac:dyDescent="0.2">
      <c r="A22" s="7"/>
      <c r="B22" s="7" t="s">
        <v>1118</v>
      </c>
      <c r="C22" s="7"/>
      <c r="D22" s="7"/>
      <c r="E22" s="7"/>
      <c r="F22" s="7"/>
      <c r="G22" s="7"/>
      <c r="H22" s="7"/>
      <c r="I22" s="15">
        <v>0</v>
      </c>
      <c r="J22" s="15">
        <v>0</v>
      </c>
      <c r="K22" s="15">
        <v>0</v>
      </c>
      <c r="L22" s="15">
        <v>0</v>
      </c>
      <c r="M22" s="7"/>
    </row>
    <row r="23" spans="1:13" x14ac:dyDescent="0.2">
      <c r="A23" s="7"/>
      <c r="B23" s="7" t="s">
        <v>954</v>
      </c>
      <c r="C23" s="7"/>
      <c r="D23" s="7"/>
      <c r="E23" s="7"/>
      <c r="F23" s="7"/>
      <c r="G23" s="7"/>
      <c r="H23" s="7"/>
      <c r="I23" s="15">
        <v>0</v>
      </c>
      <c r="J23" s="15">
        <v>0</v>
      </c>
      <c r="K23" s="15">
        <v>0</v>
      </c>
      <c r="L23" s="15">
        <v>0</v>
      </c>
      <c r="M23" s="7"/>
    </row>
    <row r="24" spans="1:13" x14ac:dyDescent="0.2">
      <c r="A24" s="13"/>
      <c r="B24" s="19" t="s">
        <v>105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">
      <c r="A25" s="13"/>
      <c r="B25" s="19" t="s">
        <v>158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">
      <c r="A26" s="3" t="s">
        <v>106</v>
      </c>
      <c r="B26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rightToLeft="1" zoomScaleNormal="100" workbookViewId="0"/>
  </sheetViews>
  <sheetFormatPr defaultRowHeight="12.75" x14ac:dyDescent="0.2"/>
  <cols>
    <col min="1" max="1" width="2" style="1"/>
    <col min="2" max="2" width="40" style="1"/>
    <col min="3" max="3" width="17" style="1"/>
    <col min="4" max="4" width="12" style="1"/>
    <col min="5" max="5" width="7" style="1"/>
    <col min="6" max="6" width="9" style="1"/>
    <col min="7" max="7" width="14" style="1"/>
    <col min="8" max="8" width="13" style="1"/>
    <col min="9" max="9" width="14" style="1"/>
    <col min="10" max="10" width="11" style="1"/>
    <col min="11" max="11" width="24" style="1"/>
  </cols>
  <sheetData>
    <row r="2" spans="1:11" x14ac:dyDescent="0.2">
      <c r="B2" s="2" t="s">
        <v>0</v>
      </c>
    </row>
    <row r="3" spans="1:11" x14ac:dyDescent="0.2">
      <c r="B3" s="2" t="s">
        <v>1</v>
      </c>
    </row>
    <row r="4" spans="1:11" x14ac:dyDescent="0.2">
      <c r="B4" s="3" t="s">
        <v>2</v>
      </c>
    </row>
    <row r="5" spans="1:11" x14ac:dyDescent="0.2">
      <c r="B5" s="3" t="s">
        <v>3</v>
      </c>
    </row>
    <row r="6" spans="1:11" x14ac:dyDescent="0.2">
      <c r="A6" s="4"/>
      <c r="B6" s="12" t="s">
        <v>56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4"/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</row>
    <row r="8" spans="1:11" x14ac:dyDescent="0.2">
      <c r="A8" s="4"/>
      <c r="B8" s="4"/>
      <c r="C8" s="4"/>
      <c r="D8" s="4"/>
      <c r="E8" s="4"/>
      <c r="F8" s="4"/>
      <c r="G8" s="4"/>
      <c r="H8" s="4" t="s">
        <v>8</v>
      </c>
      <c r="I8" s="4" t="s">
        <v>8</v>
      </c>
      <c r="J8" s="4" t="s">
        <v>7</v>
      </c>
      <c r="K8" s="4" t="s">
        <v>8</v>
      </c>
    </row>
    <row r="9" spans="1:11" x14ac:dyDescent="0.2">
      <c r="A9" s="4"/>
      <c r="B9" s="4"/>
      <c r="C9" s="12" t="s">
        <v>9</v>
      </c>
      <c r="D9" s="12" t="s">
        <v>10</v>
      </c>
      <c r="E9" s="12" t="s">
        <v>67</v>
      </c>
      <c r="F9" s="12" t="s">
        <v>68</v>
      </c>
      <c r="G9" s="12" t="s">
        <v>69</v>
      </c>
      <c r="H9" s="12" t="s">
        <v>70</v>
      </c>
      <c r="I9" s="12" t="s">
        <v>71</v>
      </c>
      <c r="J9" s="12" t="s">
        <v>72</v>
      </c>
      <c r="K9" s="12" t="s">
        <v>73</v>
      </c>
    </row>
    <row r="10" spans="1:11" x14ac:dyDescent="0.2">
      <c r="A10" s="13"/>
      <c r="B10" s="13" t="s">
        <v>74</v>
      </c>
      <c r="C10" s="13"/>
      <c r="D10" s="13"/>
      <c r="E10" s="13"/>
      <c r="F10" s="13"/>
      <c r="G10" s="13"/>
      <c r="H10" s="14">
        <v>0.02</v>
      </c>
      <c r="I10" s="14">
        <v>0</v>
      </c>
      <c r="J10" s="14">
        <v>11597.39</v>
      </c>
      <c r="K10" s="14">
        <v>100</v>
      </c>
    </row>
    <row r="11" spans="1:11" x14ac:dyDescent="0.2">
      <c r="A11" s="7"/>
      <c r="B11" s="7" t="s">
        <v>75</v>
      </c>
      <c r="C11" s="7"/>
      <c r="D11" s="7"/>
      <c r="E11" s="7"/>
      <c r="F11" s="7"/>
      <c r="G11" s="7"/>
      <c r="H11" s="15">
        <v>0.02</v>
      </c>
      <c r="I11" s="15">
        <v>0</v>
      </c>
      <c r="J11" s="15">
        <v>11597.39</v>
      </c>
      <c r="K11" s="15">
        <v>100</v>
      </c>
    </row>
    <row r="12" spans="1:11" x14ac:dyDescent="0.2">
      <c r="A12" s="7"/>
      <c r="B12" s="7" t="s">
        <v>76</v>
      </c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">
      <c r="A13" s="7"/>
      <c r="B13" s="7" t="s">
        <v>77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">
      <c r="A14" s="16"/>
      <c r="B14" s="16" t="s">
        <v>78</v>
      </c>
      <c r="C14" s="17" t="s">
        <v>79</v>
      </c>
      <c r="D14" s="17" t="s">
        <v>80</v>
      </c>
      <c r="E14" s="17" t="s">
        <v>81</v>
      </c>
      <c r="F14" s="16" t="s">
        <v>82</v>
      </c>
      <c r="G14" s="16" t="s">
        <v>46</v>
      </c>
      <c r="H14" s="18">
        <v>0</v>
      </c>
      <c r="I14" s="18">
        <v>0</v>
      </c>
      <c r="J14" s="18">
        <v>54.23</v>
      </c>
      <c r="K14" s="18">
        <v>0.47</v>
      </c>
    </row>
    <row r="15" spans="1:11" x14ac:dyDescent="0.2">
      <c r="A15" s="16"/>
      <c r="B15" s="16" t="s">
        <v>83</v>
      </c>
      <c r="C15" s="17" t="s">
        <v>84</v>
      </c>
      <c r="D15" s="17" t="s">
        <v>80</v>
      </c>
      <c r="E15" s="17" t="s">
        <v>81</v>
      </c>
      <c r="F15" s="16" t="s">
        <v>82</v>
      </c>
      <c r="G15" s="16" t="s">
        <v>48</v>
      </c>
      <c r="H15" s="18">
        <v>0</v>
      </c>
      <c r="I15" s="18">
        <v>0</v>
      </c>
      <c r="J15" s="18">
        <v>255.02</v>
      </c>
      <c r="K15" s="18">
        <v>2.2000000000000002</v>
      </c>
    </row>
    <row r="16" spans="1:11" x14ac:dyDescent="0.2">
      <c r="A16" s="16"/>
      <c r="B16" s="16" t="s">
        <v>85</v>
      </c>
      <c r="C16" s="17" t="s">
        <v>86</v>
      </c>
      <c r="D16" s="17" t="s">
        <v>80</v>
      </c>
      <c r="E16" s="17" t="s">
        <v>81</v>
      </c>
      <c r="F16" s="16" t="s">
        <v>82</v>
      </c>
      <c r="G16" s="16" t="s">
        <v>44</v>
      </c>
      <c r="H16" s="18">
        <v>0</v>
      </c>
      <c r="I16" s="18">
        <v>0</v>
      </c>
      <c r="J16" s="18">
        <v>1593.2</v>
      </c>
      <c r="K16" s="18">
        <v>13.74</v>
      </c>
    </row>
    <row r="17" spans="1:11" x14ac:dyDescent="0.2">
      <c r="A17" s="16"/>
      <c r="B17" s="16" t="s">
        <v>87</v>
      </c>
      <c r="C17" s="17" t="s">
        <v>88</v>
      </c>
      <c r="D17" s="17" t="s">
        <v>80</v>
      </c>
      <c r="E17" s="17" t="s">
        <v>81</v>
      </c>
      <c r="F17" s="16" t="s">
        <v>82</v>
      </c>
      <c r="G17" s="16" t="s">
        <v>50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2">
      <c r="A18" s="16"/>
      <c r="B18" s="16" t="s">
        <v>89</v>
      </c>
      <c r="C18" s="17" t="s">
        <v>90</v>
      </c>
      <c r="D18" s="17" t="s">
        <v>80</v>
      </c>
      <c r="E18" s="17" t="s">
        <v>81</v>
      </c>
      <c r="F18" s="16" t="s">
        <v>82</v>
      </c>
      <c r="G18" s="16" t="s">
        <v>91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2">
      <c r="A19" s="7"/>
      <c r="B19" s="7" t="s">
        <v>92</v>
      </c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16"/>
      <c r="B20" s="16" t="s">
        <v>93</v>
      </c>
      <c r="C20" s="17" t="s">
        <v>94</v>
      </c>
      <c r="D20" s="17" t="s">
        <v>80</v>
      </c>
      <c r="E20" s="17" t="s">
        <v>81</v>
      </c>
      <c r="F20" s="16" t="s">
        <v>82</v>
      </c>
      <c r="G20" s="16" t="s">
        <v>95</v>
      </c>
      <c r="H20" s="18">
        <v>0.02</v>
      </c>
      <c r="I20" s="18">
        <v>0</v>
      </c>
      <c r="J20" s="18">
        <v>8667.94</v>
      </c>
      <c r="K20" s="18">
        <v>74.739999999999995</v>
      </c>
    </row>
    <row r="21" spans="1:11" x14ac:dyDescent="0.2">
      <c r="A21" s="7"/>
      <c r="B21" s="7" t="s">
        <v>96</v>
      </c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">
      <c r="A22" s="16"/>
      <c r="B22" s="16" t="s">
        <v>93</v>
      </c>
      <c r="C22" s="17" t="s">
        <v>97</v>
      </c>
      <c r="D22" s="17" t="s">
        <v>80</v>
      </c>
      <c r="E22" s="17" t="s">
        <v>81</v>
      </c>
      <c r="F22" s="16" t="s">
        <v>82</v>
      </c>
      <c r="G22" s="16" t="s">
        <v>95</v>
      </c>
      <c r="H22" s="18">
        <v>0.06</v>
      </c>
      <c r="I22" s="18">
        <v>0</v>
      </c>
      <c r="J22" s="18">
        <v>430</v>
      </c>
      <c r="K22" s="18">
        <v>3.71</v>
      </c>
    </row>
    <row r="23" spans="1:11" x14ac:dyDescent="0.2">
      <c r="A23" s="16"/>
      <c r="B23" s="16" t="s">
        <v>93</v>
      </c>
      <c r="C23" s="17" t="s">
        <v>98</v>
      </c>
      <c r="D23" s="17" t="s">
        <v>80</v>
      </c>
      <c r="E23" s="17" t="s">
        <v>81</v>
      </c>
      <c r="F23" s="16" t="s">
        <v>82</v>
      </c>
      <c r="G23" s="16" t="s">
        <v>95</v>
      </c>
      <c r="H23" s="18">
        <v>0.06</v>
      </c>
      <c r="I23" s="18">
        <v>0</v>
      </c>
      <c r="J23" s="18">
        <v>353</v>
      </c>
      <c r="K23" s="18">
        <v>3.04</v>
      </c>
    </row>
    <row r="24" spans="1:11" x14ac:dyDescent="0.2">
      <c r="A24" s="16"/>
      <c r="B24" s="16" t="s">
        <v>93</v>
      </c>
      <c r="C24" s="17" t="s">
        <v>99</v>
      </c>
      <c r="D24" s="17" t="s">
        <v>80</v>
      </c>
      <c r="E24" s="17" t="s">
        <v>81</v>
      </c>
      <c r="F24" s="16" t="s">
        <v>82</v>
      </c>
      <c r="G24" s="16" t="s">
        <v>95</v>
      </c>
      <c r="H24" s="18">
        <v>0.08</v>
      </c>
      <c r="I24" s="18">
        <v>0</v>
      </c>
      <c r="J24" s="18">
        <v>244</v>
      </c>
      <c r="K24" s="18">
        <v>2.1</v>
      </c>
    </row>
    <row r="25" spans="1:11" x14ac:dyDescent="0.2">
      <c r="A25" s="7"/>
      <c r="B25" s="7" t="s">
        <v>100</v>
      </c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">
      <c r="A26" s="7"/>
      <c r="B26" s="7" t="s">
        <v>101</v>
      </c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">
      <c r="A27" s="7"/>
      <c r="B27" s="7" t="s">
        <v>102</v>
      </c>
      <c r="C27" s="7"/>
      <c r="D27" s="7"/>
      <c r="E27" s="7"/>
      <c r="F27" s="7"/>
      <c r="G27" s="7"/>
      <c r="H27" s="15">
        <v>0</v>
      </c>
      <c r="I27" s="15">
        <v>0</v>
      </c>
      <c r="J27" s="15">
        <v>0</v>
      </c>
      <c r="K27" s="15">
        <v>0</v>
      </c>
    </row>
    <row r="28" spans="1:11" x14ac:dyDescent="0.2">
      <c r="A28" s="7"/>
      <c r="B28" s="7" t="s">
        <v>103</v>
      </c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">
      <c r="A29" s="7"/>
      <c r="B29" s="7" t="s">
        <v>104</v>
      </c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">
      <c r="A30" s="13"/>
      <c r="B30" s="19" t="s">
        <v>105</v>
      </c>
      <c r="C30" s="13"/>
      <c r="D30" s="13"/>
      <c r="E30" s="13"/>
      <c r="F30" s="13"/>
      <c r="G30" s="13"/>
      <c r="H30" s="13"/>
      <c r="I30" s="13"/>
      <c r="J30" s="13"/>
      <c r="K30" s="13"/>
    </row>
    <row r="31" spans="1:11" x14ac:dyDescent="0.2">
      <c r="A31" s="3" t="s">
        <v>106</v>
      </c>
      <c r="B31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3" width="13" style="1"/>
    <col min="4" max="5" width="10" style="1"/>
    <col min="6" max="6" width="13" style="1"/>
    <col min="7" max="7" width="15" style="1"/>
    <col min="8" max="8" width="8" style="1"/>
    <col min="9" max="9" width="11" style="1"/>
    <col min="10" max="10" width="24" style="1"/>
    <col min="11" max="11" width="23" style="1"/>
    <col min="12" max="12" width="2" style="1"/>
  </cols>
  <sheetData>
    <row r="2" spans="1:12" x14ac:dyDescent="0.2">
      <c r="B2" s="2" t="s">
        <v>0</v>
      </c>
    </row>
    <row r="3" spans="1:12" x14ac:dyDescent="0.2">
      <c r="B3" s="2" t="s">
        <v>1</v>
      </c>
    </row>
    <row r="4" spans="1:12" x14ac:dyDescent="0.2">
      <c r="B4" s="3" t="s">
        <v>2</v>
      </c>
    </row>
    <row r="5" spans="1:12" x14ac:dyDescent="0.2">
      <c r="B5" s="3" t="s">
        <v>3</v>
      </c>
    </row>
    <row r="6" spans="1:12" x14ac:dyDescent="0.2">
      <c r="A6" s="4"/>
      <c r="B6" s="12" t="s">
        <v>1128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4"/>
      <c r="B7" s="12" t="s">
        <v>1202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A8" s="4"/>
      <c r="B8" s="4" t="s">
        <v>1112</v>
      </c>
      <c r="C8" s="4" t="s">
        <v>58</v>
      </c>
      <c r="D8" s="4" t="s">
        <v>161</v>
      </c>
      <c r="E8" s="4" t="s">
        <v>62</v>
      </c>
      <c r="F8" s="4" t="s">
        <v>110</v>
      </c>
      <c r="G8" s="4" t="s">
        <v>112</v>
      </c>
      <c r="H8" s="4" t="s">
        <v>113</v>
      </c>
      <c r="I8" s="4" t="s">
        <v>5</v>
      </c>
      <c r="J8" s="4" t="s">
        <v>66</v>
      </c>
      <c r="K8" s="4" t="s">
        <v>115</v>
      </c>
      <c r="L8" s="4"/>
    </row>
    <row r="9" spans="1:12" x14ac:dyDescent="0.2">
      <c r="A9" s="4"/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7</v>
      </c>
      <c r="J9" s="4" t="s">
        <v>8</v>
      </c>
      <c r="K9" s="4" t="s">
        <v>8</v>
      </c>
      <c r="L9" s="4"/>
    </row>
    <row r="10" spans="1:12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4"/>
    </row>
    <row r="11" spans="1:12" x14ac:dyDescent="0.2">
      <c r="A11" s="13"/>
      <c r="B11" s="13" t="s">
        <v>1120</v>
      </c>
      <c r="C11" s="13"/>
      <c r="D11" s="13"/>
      <c r="E11" s="13"/>
      <c r="F11" s="13"/>
      <c r="G11" s="13"/>
      <c r="H11" s="13"/>
      <c r="I11" s="14">
        <v>103.14</v>
      </c>
      <c r="J11" s="14">
        <v>100</v>
      </c>
      <c r="K11" s="14">
        <v>0.03</v>
      </c>
      <c r="L11" s="13"/>
    </row>
    <row r="12" spans="1:12" x14ac:dyDescent="0.2">
      <c r="A12" s="7"/>
      <c r="B12" s="7" t="s">
        <v>1203</v>
      </c>
      <c r="C12" s="7"/>
      <c r="D12" s="7"/>
      <c r="E12" s="7"/>
      <c r="F12" s="7"/>
      <c r="G12" s="7"/>
      <c r="H12" s="7"/>
      <c r="I12" s="15">
        <v>103.14</v>
      </c>
      <c r="J12" s="15">
        <v>100</v>
      </c>
      <c r="K12" s="15">
        <v>0.03</v>
      </c>
      <c r="L12" s="7"/>
    </row>
    <row r="13" spans="1:12" x14ac:dyDescent="0.2">
      <c r="A13" s="7"/>
      <c r="B13" s="7" t="s">
        <v>1114</v>
      </c>
      <c r="C13" s="7"/>
      <c r="D13" s="7"/>
      <c r="E13" s="7"/>
      <c r="F13" s="7"/>
      <c r="G13" s="7"/>
      <c r="H13" s="7"/>
      <c r="I13" s="15">
        <v>0</v>
      </c>
      <c r="J13" s="15">
        <v>0</v>
      </c>
      <c r="K13" s="15">
        <v>0</v>
      </c>
      <c r="L13" s="7"/>
    </row>
    <row r="14" spans="1:12" x14ac:dyDescent="0.2">
      <c r="A14" s="7"/>
      <c r="B14" s="7" t="s">
        <v>1115</v>
      </c>
      <c r="C14" s="7"/>
      <c r="D14" s="7"/>
      <c r="E14" s="7"/>
      <c r="F14" s="7"/>
      <c r="G14" s="7"/>
      <c r="H14" s="7"/>
      <c r="I14" s="15">
        <v>103.14</v>
      </c>
      <c r="J14" s="15">
        <v>100</v>
      </c>
      <c r="K14" s="15">
        <v>0.03</v>
      </c>
      <c r="L14" s="7"/>
    </row>
    <row r="15" spans="1:12" x14ac:dyDescent="0.2">
      <c r="A15" s="16"/>
      <c r="B15" s="16" t="s">
        <v>1204</v>
      </c>
      <c r="C15" s="17" t="s">
        <v>1205</v>
      </c>
      <c r="D15" s="16" t="s">
        <v>1206</v>
      </c>
      <c r="E15" s="16" t="s">
        <v>95</v>
      </c>
      <c r="F15" s="17" t="s">
        <v>1207</v>
      </c>
      <c r="G15" s="18">
        <v>-2000000</v>
      </c>
      <c r="H15" s="18">
        <v>-7.32</v>
      </c>
      <c r="I15" s="18">
        <v>146.38</v>
      </c>
      <c r="J15" s="18">
        <v>141.93</v>
      </c>
      <c r="K15" s="18">
        <v>0.05</v>
      </c>
      <c r="L15" s="16"/>
    </row>
    <row r="16" spans="1:12" x14ac:dyDescent="0.2">
      <c r="A16" s="16"/>
      <c r="B16" s="16" t="s">
        <v>1208</v>
      </c>
      <c r="C16" s="17" t="s">
        <v>1209</v>
      </c>
      <c r="D16" s="16" t="s">
        <v>1206</v>
      </c>
      <c r="E16" s="16" t="s">
        <v>95</v>
      </c>
      <c r="F16" s="17" t="s">
        <v>1210</v>
      </c>
      <c r="G16" s="18">
        <v>-4821000</v>
      </c>
      <c r="H16" s="18">
        <v>0.9</v>
      </c>
      <c r="I16" s="18">
        <v>-43.24</v>
      </c>
      <c r="J16" s="18">
        <v>-41.93</v>
      </c>
      <c r="K16" s="18">
        <v>-0.01</v>
      </c>
      <c r="L16" s="16"/>
    </row>
    <row r="17" spans="1:12" x14ac:dyDescent="0.2">
      <c r="A17" s="7"/>
      <c r="B17" s="7" t="s">
        <v>1200</v>
      </c>
      <c r="C17" s="7"/>
      <c r="D17" s="7"/>
      <c r="E17" s="7"/>
      <c r="F17" s="7"/>
      <c r="G17" s="7"/>
      <c r="H17" s="7"/>
      <c r="I17" s="15">
        <v>0</v>
      </c>
      <c r="J17" s="15">
        <v>0</v>
      </c>
      <c r="K17" s="15">
        <v>0</v>
      </c>
      <c r="L17" s="7"/>
    </row>
    <row r="18" spans="1:12" x14ac:dyDescent="0.2">
      <c r="A18" s="7"/>
      <c r="B18" s="7" t="s">
        <v>1116</v>
      </c>
      <c r="C18" s="7"/>
      <c r="D18" s="7"/>
      <c r="E18" s="7"/>
      <c r="F18" s="7"/>
      <c r="G18" s="7"/>
      <c r="H18" s="7"/>
      <c r="I18" s="15">
        <v>0</v>
      </c>
      <c r="J18" s="15">
        <v>0</v>
      </c>
      <c r="K18" s="15">
        <v>0</v>
      </c>
      <c r="L18" s="7"/>
    </row>
    <row r="19" spans="1:12" x14ac:dyDescent="0.2">
      <c r="A19" s="7"/>
      <c r="B19" s="7" t="s">
        <v>954</v>
      </c>
      <c r="C19" s="7"/>
      <c r="D19" s="7"/>
      <c r="E19" s="7"/>
      <c r="F19" s="7"/>
      <c r="G19" s="7"/>
      <c r="H19" s="7"/>
      <c r="I19" s="15">
        <v>0</v>
      </c>
      <c r="J19" s="15">
        <v>0</v>
      </c>
      <c r="K19" s="15">
        <v>0</v>
      </c>
      <c r="L19" s="7"/>
    </row>
    <row r="20" spans="1:12" x14ac:dyDescent="0.2">
      <c r="A20" s="7"/>
      <c r="B20" s="7" t="s">
        <v>1211</v>
      </c>
      <c r="C20" s="7"/>
      <c r="D20" s="7"/>
      <c r="E20" s="7"/>
      <c r="F20" s="7"/>
      <c r="G20" s="7"/>
      <c r="H20" s="7"/>
      <c r="I20" s="15">
        <v>0</v>
      </c>
      <c r="J20" s="15">
        <v>0</v>
      </c>
      <c r="K20" s="15">
        <v>0</v>
      </c>
      <c r="L20" s="7"/>
    </row>
    <row r="21" spans="1:12" x14ac:dyDescent="0.2">
      <c r="A21" s="7"/>
      <c r="B21" s="7" t="s">
        <v>1114</v>
      </c>
      <c r="C21" s="7"/>
      <c r="D21" s="7"/>
      <c r="E21" s="7"/>
      <c r="F21" s="7"/>
      <c r="G21" s="7"/>
      <c r="H21" s="7"/>
      <c r="I21" s="15">
        <v>0</v>
      </c>
      <c r="J21" s="15">
        <v>0</v>
      </c>
      <c r="K21" s="15">
        <v>0</v>
      </c>
      <c r="L21" s="7"/>
    </row>
    <row r="22" spans="1:12" x14ac:dyDescent="0.2">
      <c r="A22" s="7"/>
      <c r="B22" s="7" t="s">
        <v>1117</v>
      </c>
      <c r="C22" s="7"/>
      <c r="D22" s="7"/>
      <c r="E22" s="7"/>
      <c r="F22" s="7"/>
      <c r="G22" s="7"/>
      <c r="H22" s="7"/>
      <c r="I22" s="15">
        <v>0</v>
      </c>
      <c r="J22" s="15">
        <v>0</v>
      </c>
      <c r="K22" s="15">
        <v>0</v>
      </c>
      <c r="L22" s="7"/>
    </row>
    <row r="23" spans="1:12" x14ac:dyDescent="0.2">
      <c r="A23" s="7"/>
      <c r="B23" s="7" t="s">
        <v>1116</v>
      </c>
      <c r="C23" s="7"/>
      <c r="D23" s="7"/>
      <c r="E23" s="7"/>
      <c r="F23" s="7"/>
      <c r="G23" s="7"/>
      <c r="H23" s="7"/>
      <c r="I23" s="15">
        <v>0</v>
      </c>
      <c r="J23" s="15">
        <v>0</v>
      </c>
      <c r="K23" s="15">
        <v>0</v>
      </c>
      <c r="L23" s="7"/>
    </row>
    <row r="24" spans="1:12" x14ac:dyDescent="0.2">
      <c r="A24" s="7"/>
      <c r="B24" s="7" t="s">
        <v>954</v>
      </c>
      <c r="C24" s="7"/>
      <c r="D24" s="7"/>
      <c r="E24" s="7"/>
      <c r="F24" s="7"/>
      <c r="G24" s="7"/>
      <c r="H24" s="7"/>
      <c r="I24" s="15">
        <v>0</v>
      </c>
      <c r="J24" s="15">
        <v>0</v>
      </c>
      <c r="K24" s="15">
        <v>0</v>
      </c>
      <c r="L24" s="7"/>
    </row>
    <row r="25" spans="1:12" x14ac:dyDescent="0.2">
      <c r="A25" s="13"/>
      <c r="B25" s="19" t="s">
        <v>105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">
      <c r="A26" s="13"/>
      <c r="B26" s="19" t="s">
        <v>158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x14ac:dyDescent="0.2">
      <c r="A27" s="3" t="s">
        <v>106</v>
      </c>
      <c r="B27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4" width="11" style="1"/>
    <col min="5" max="5" width="7" style="1"/>
    <col min="6" max="6" width="9" style="1"/>
    <col min="7" max="7" width="13" style="1"/>
    <col min="8" max="8" width="6" style="1"/>
    <col min="9" max="9" width="10" style="1"/>
    <col min="10" max="10" width="13" style="1"/>
    <col min="11" max="11" width="14" style="1"/>
    <col min="12" max="12" width="10" style="1"/>
    <col min="13" max="13" width="8" style="1"/>
    <col min="14" max="14" width="11" style="1"/>
    <col min="15" max="15" width="22" style="1"/>
    <col min="16" max="16" width="24" style="1"/>
    <col min="17" max="17" width="23" style="1"/>
    <col min="18" max="18" width="2" style="1"/>
  </cols>
  <sheetData>
    <row r="2" spans="1:18" x14ac:dyDescent="0.2">
      <c r="B2" s="2" t="s">
        <v>0</v>
      </c>
    </row>
    <row r="3" spans="1:18" x14ac:dyDescent="0.2">
      <c r="B3" s="2" t="s">
        <v>1</v>
      </c>
    </row>
    <row r="4" spans="1:18" x14ac:dyDescent="0.2">
      <c r="B4" s="3" t="s">
        <v>2</v>
      </c>
    </row>
    <row r="5" spans="1:18" x14ac:dyDescent="0.2">
      <c r="B5" s="3" t="s">
        <v>3</v>
      </c>
    </row>
    <row r="6" spans="1:18" x14ac:dyDescent="0.2">
      <c r="A6" s="4"/>
      <c r="B6" s="12" t="s">
        <v>1128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4"/>
      <c r="B7" s="12" t="s">
        <v>1212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2">
      <c r="A8" s="4"/>
      <c r="B8" s="4" t="s">
        <v>1112</v>
      </c>
      <c r="C8" s="4" t="s">
        <v>58</v>
      </c>
      <c r="D8" s="4" t="s">
        <v>1122</v>
      </c>
      <c r="E8" s="4" t="s">
        <v>60</v>
      </c>
      <c r="F8" s="4" t="s">
        <v>61</v>
      </c>
      <c r="G8" s="4" t="s">
        <v>110</v>
      </c>
      <c r="H8" s="4" t="s">
        <v>111</v>
      </c>
      <c r="I8" s="4" t="s">
        <v>62</v>
      </c>
      <c r="J8" s="4" t="s">
        <v>63</v>
      </c>
      <c r="K8" s="4" t="s">
        <v>64</v>
      </c>
      <c r="L8" s="4" t="s">
        <v>112</v>
      </c>
      <c r="M8" s="4" t="s">
        <v>113</v>
      </c>
      <c r="N8" s="4" t="s">
        <v>5</v>
      </c>
      <c r="O8" s="4" t="s">
        <v>114</v>
      </c>
      <c r="P8" s="4" t="s">
        <v>66</v>
      </c>
      <c r="Q8" s="4" t="s">
        <v>115</v>
      </c>
      <c r="R8" s="4"/>
    </row>
    <row r="9" spans="1:18" x14ac:dyDescent="0.2">
      <c r="A9" s="4"/>
      <c r="B9" s="4"/>
      <c r="C9" s="4"/>
      <c r="D9" s="4"/>
      <c r="E9" s="4"/>
      <c r="F9" s="4"/>
      <c r="G9" s="4" t="s">
        <v>1130</v>
      </c>
      <c r="H9" s="4" t="s">
        <v>116</v>
      </c>
      <c r="I9" s="4"/>
      <c r="J9" s="4" t="s">
        <v>8</v>
      </c>
      <c r="K9" s="4" t="s">
        <v>8</v>
      </c>
      <c r="L9" s="4" t="s">
        <v>117</v>
      </c>
      <c r="M9" s="4" t="s">
        <v>118</v>
      </c>
      <c r="N9" s="4" t="s">
        <v>7</v>
      </c>
      <c r="O9" s="4" t="s">
        <v>8</v>
      </c>
      <c r="P9" s="4" t="s">
        <v>8</v>
      </c>
      <c r="Q9" s="4" t="s">
        <v>8</v>
      </c>
      <c r="R9" s="4"/>
    </row>
    <row r="10" spans="1:18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12" t="s">
        <v>121</v>
      </c>
      <c r="O10" s="12" t="s">
        <v>122</v>
      </c>
      <c r="P10" s="12" t="s">
        <v>123</v>
      </c>
      <c r="Q10" s="12" t="s">
        <v>124</v>
      </c>
      <c r="R10" s="4"/>
    </row>
    <row r="11" spans="1:18" x14ac:dyDescent="0.2">
      <c r="A11" s="13"/>
      <c r="B11" s="13" t="s">
        <v>1213</v>
      </c>
      <c r="C11" s="13"/>
      <c r="D11" s="13"/>
      <c r="E11" s="13"/>
      <c r="F11" s="13"/>
      <c r="G11" s="13"/>
      <c r="H11" s="14">
        <v>0</v>
      </c>
      <c r="I11" s="13"/>
      <c r="J11" s="14">
        <v>0</v>
      </c>
      <c r="K11" s="14">
        <v>0</v>
      </c>
      <c r="L11" s="13"/>
      <c r="M11" s="13"/>
      <c r="N11" s="14">
        <v>0</v>
      </c>
      <c r="O11" s="13"/>
      <c r="P11" s="14">
        <v>0</v>
      </c>
      <c r="Q11" s="14">
        <v>0</v>
      </c>
      <c r="R11" s="13"/>
    </row>
    <row r="12" spans="1:18" x14ac:dyDescent="0.2">
      <c r="A12" s="7"/>
      <c r="B12" s="7" t="s">
        <v>75</v>
      </c>
      <c r="C12" s="7"/>
      <c r="D12" s="7"/>
      <c r="E12" s="7"/>
      <c r="F12" s="7"/>
      <c r="G12" s="7"/>
      <c r="H12" s="15">
        <v>0</v>
      </c>
      <c r="I12" s="7"/>
      <c r="J12" s="15">
        <v>0</v>
      </c>
      <c r="K12" s="15">
        <v>0</v>
      </c>
      <c r="L12" s="7"/>
      <c r="M12" s="7"/>
      <c r="N12" s="15">
        <v>0</v>
      </c>
      <c r="O12" s="7"/>
      <c r="P12" s="15">
        <v>0</v>
      </c>
      <c r="Q12" s="15">
        <v>0</v>
      </c>
      <c r="R12" s="7"/>
    </row>
    <row r="13" spans="1:18" x14ac:dyDescent="0.2">
      <c r="A13" s="7"/>
      <c r="B13" s="7" t="s">
        <v>1124</v>
      </c>
      <c r="C13" s="7"/>
      <c r="D13" s="7"/>
      <c r="E13" s="7"/>
      <c r="F13" s="7"/>
      <c r="G13" s="7"/>
      <c r="H13" s="15">
        <v>0</v>
      </c>
      <c r="I13" s="7"/>
      <c r="J13" s="15">
        <v>0</v>
      </c>
      <c r="K13" s="15">
        <v>0</v>
      </c>
      <c r="L13" s="7"/>
      <c r="M13" s="7"/>
      <c r="N13" s="15">
        <v>0</v>
      </c>
      <c r="O13" s="7"/>
      <c r="P13" s="15">
        <v>0</v>
      </c>
      <c r="Q13" s="15">
        <v>0</v>
      </c>
      <c r="R13" s="7"/>
    </row>
    <row r="14" spans="1:18" x14ac:dyDescent="0.2">
      <c r="A14" s="7"/>
      <c r="B14" s="7" t="s">
        <v>1125</v>
      </c>
      <c r="C14" s="7"/>
      <c r="D14" s="7"/>
      <c r="E14" s="7"/>
      <c r="F14" s="7"/>
      <c r="G14" s="7"/>
      <c r="H14" s="15">
        <v>0</v>
      </c>
      <c r="I14" s="7"/>
      <c r="J14" s="15">
        <v>0</v>
      </c>
      <c r="K14" s="15">
        <v>0</v>
      </c>
      <c r="L14" s="7"/>
      <c r="M14" s="7"/>
      <c r="N14" s="15">
        <v>0</v>
      </c>
      <c r="O14" s="7"/>
      <c r="P14" s="15">
        <v>0</v>
      </c>
      <c r="Q14" s="15">
        <v>0</v>
      </c>
      <c r="R14" s="7"/>
    </row>
    <row r="15" spans="1:18" x14ac:dyDescent="0.2">
      <c r="A15" s="7"/>
      <c r="B15" s="7" t="s">
        <v>1126</v>
      </c>
      <c r="C15" s="7"/>
      <c r="D15" s="7"/>
      <c r="E15" s="7"/>
      <c r="F15" s="7"/>
      <c r="G15" s="7"/>
      <c r="H15" s="15">
        <v>0</v>
      </c>
      <c r="I15" s="7"/>
      <c r="J15" s="15">
        <v>0</v>
      </c>
      <c r="K15" s="15">
        <v>0</v>
      </c>
      <c r="L15" s="7"/>
      <c r="M15" s="7"/>
      <c r="N15" s="15">
        <v>0</v>
      </c>
      <c r="O15" s="7"/>
      <c r="P15" s="15">
        <v>0</v>
      </c>
      <c r="Q15" s="15">
        <v>0</v>
      </c>
      <c r="R15" s="7"/>
    </row>
    <row r="16" spans="1:18" x14ac:dyDescent="0.2">
      <c r="A16" s="7"/>
      <c r="B16" s="7" t="s">
        <v>102</v>
      </c>
      <c r="C16" s="7"/>
      <c r="D16" s="7"/>
      <c r="E16" s="7"/>
      <c r="F16" s="7"/>
      <c r="G16" s="7"/>
      <c r="H16" s="15">
        <v>0</v>
      </c>
      <c r="I16" s="7"/>
      <c r="J16" s="15">
        <v>0</v>
      </c>
      <c r="K16" s="15">
        <v>0</v>
      </c>
      <c r="L16" s="7"/>
      <c r="M16" s="7"/>
      <c r="N16" s="15">
        <v>0</v>
      </c>
      <c r="O16" s="7"/>
      <c r="P16" s="15">
        <v>0</v>
      </c>
      <c r="Q16" s="15">
        <v>0</v>
      </c>
      <c r="R16" s="7"/>
    </row>
    <row r="17" spans="1:18" x14ac:dyDescent="0.2">
      <c r="A17" s="7"/>
      <c r="B17" s="7" t="s">
        <v>1124</v>
      </c>
      <c r="C17" s="7"/>
      <c r="D17" s="7"/>
      <c r="E17" s="7"/>
      <c r="F17" s="7"/>
      <c r="G17" s="7"/>
      <c r="H17" s="15">
        <v>0</v>
      </c>
      <c r="I17" s="7"/>
      <c r="J17" s="15">
        <v>0</v>
      </c>
      <c r="K17" s="15">
        <v>0</v>
      </c>
      <c r="L17" s="7"/>
      <c r="M17" s="7"/>
      <c r="N17" s="15">
        <v>0</v>
      </c>
      <c r="O17" s="7"/>
      <c r="P17" s="15">
        <v>0</v>
      </c>
      <c r="Q17" s="15">
        <v>0</v>
      </c>
      <c r="R17" s="7"/>
    </row>
    <row r="18" spans="1:18" x14ac:dyDescent="0.2">
      <c r="A18" s="7"/>
      <c r="B18" s="7" t="s">
        <v>1125</v>
      </c>
      <c r="C18" s="7"/>
      <c r="D18" s="7"/>
      <c r="E18" s="7"/>
      <c r="F18" s="7"/>
      <c r="G18" s="7"/>
      <c r="H18" s="15">
        <v>0</v>
      </c>
      <c r="I18" s="7"/>
      <c r="J18" s="15">
        <v>0</v>
      </c>
      <c r="K18" s="15">
        <v>0</v>
      </c>
      <c r="L18" s="7"/>
      <c r="M18" s="7"/>
      <c r="N18" s="15">
        <v>0</v>
      </c>
      <c r="O18" s="7"/>
      <c r="P18" s="15">
        <v>0</v>
      </c>
      <c r="Q18" s="15">
        <v>0</v>
      </c>
      <c r="R18" s="7"/>
    </row>
    <row r="19" spans="1:18" x14ac:dyDescent="0.2">
      <c r="A19" s="7"/>
      <c r="B19" s="7" t="s">
        <v>1126</v>
      </c>
      <c r="C19" s="7"/>
      <c r="D19" s="7"/>
      <c r="E19" s="7"/>
      <c r="F19" s="7"/>
      <c r="G19" s="7"/>
      <c r="H19" s="15">
        <v>0</v>
      </c>
      <c r="I19" s="7"/>
      <c r="J19" s="15">
        <v>0</v>
      </c>
      <c r="K19" s="15">
        <v>0</v>
      </c>
      <c r="L19" s="7"/>
      <c r="M19" s="7"/>
      <c r="N19" s="15">
        <v>0</v>
      </c>
      <c r="O19" s="7"/>
      <c r="P19" s="15">
        <v>0</v>
      </c>
      <c r="Q19" s="15">
        <v>0</v>
      </c>
      <c r="R19" s="7"/>
    </row>
    <row r="20" spans="1:18" x14ac:dyDescent="0.2">
      <c r="A20" s="13"/>
      <c r="B20" s="19" t="s">
        <v>105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2">
      <c r="A21" s="13"/>
      <c r="B21" s="19" t="s">
        <v>158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x14ac:dyDescent="0.2">
      <c r="A22" s="3" t="s">
        <v>106</v>
      </c>
      <c r="B22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"/>
  <sheetViews>
    <sheetView rightToLeft="1" zoomScaleNormal="100" workbookViewId="0"/>
  </sheetViews>
  <sheetFormatPr defaultRowHeight="12.75" x14ac:dyDescent="0.2"/>
  <cols>
    <col min="1" max="1" width="2" style="1"/>
    <col min="2" max="2" width="39" style="1"/>
    <col min="3" max="3" width="18" style="1"/>
    <col min="4" max="4" width="11" style="1"/>
    <col min="5" max="5" width="7" style="1"/>
    <col min="6" max="6" width="9" style="1"/>
    <col min="7" max="7" width="6" style="1"/>
    <col min="8" max="8" width="10" style="1"/>
    <col min="9" max="9" width="18" style="1"/>
    <col min="10" max="10" width="14" style="1"/>
    <col min="11" max="11" width="12" style="1"/>
    <col min="12" max="12" width="8" style="1"/>
    <col min="13" max="13" width="11" style="1"/>
    <col min="14" max="14" width="24" style="1"/>
    <col min="15" max="15" width="23" style="1"/>
    <col min="16" max="16" width="12" style="1"/>
  </cols>
  <sheetData>
    <row r="2" spans="1:16" x14ac:dyDescent="0.2">
      <c r="B2" s="2" t="s">
        <v>0</v>
      </c>
    </row>
    <row r="3" spans="1:16" x14ac:dyDescent="0.2">
      <c r="B3" s="2" t="s">
        <v>1</v>
      </c>
    </row>
    <row r="4" spans="1:16" x14ac:dyDescent="0.2">
      <c r="B4" s="3" t="s">
        <v>2</v>
      </c>
    </row>
    <row r="5" spans="1:16" x14ac:dyDescent="0.2">
      <c r="B5" s="3" t="s">
        <v>3</v>
      </c>
    </row>
    <row r="6" spans="1:16" x14ac:dyDescent="0.2">
      <c r="A6" s="4"/>
      <c r="B6" s="12" t="s">
        <v>1214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4"/>
      <c r="B7" s="4" t="s">
        <v>171</v>
      </c>
      <c r="C7" s="4" t="s">
        <v>1215</v>
      </c>
      <c r="D7" s="4" t="s">
        <v>58</v>
      </c>
      <c r="E7" s="4" t="s">
        <v>60</v>
      </c>
      <c r="F7" s="4" t="s">
        <v>61</v>
      </c>
      <c r="G7" s="4" t="s">
        <v>111</v>
      </c>
      <c r="H7" s="4" t="s">
        <v>62</v>
      </c>
      <c r="I7" s="4" t="s">
        <v>1216</v>
      </c>
      <c r="J7" s="4" t="s">
        <v>64</v>
      </c>
      <c r="K7" s="4" t="s">
        <v>112</v>
      </c>
      <c r="L7" s="4" t="s">
        <v>113</v>
      </c>
      <c r="M7" s="4" t="s">
        <v>5</v>
      </c>
      <c r="N7" s="4" t="s">
        <v>66</v>
      </c>
      <c r="O7" s="4" t="s">
        <v>115</v>
      </c>
      <c r="P7" s="4"/>
    </row>
    <row r="8" spans="1:16" x14ac:dyDescent="0.2">
      <c r="A8" s="4"/>
      <c r="B8" s="4"/>
      <c r="C8" s="4"/>
      <c r="D8" s="4"/>
      <c r="E8" s="4"/>
      <c r="F8" s="4"/>
      <c r="G8" s="4" t="s">
        <v>116</v>
      </c>
      <c r="H8" s="4"/>
      <c r="I8" s="4" t="s">
        <v>8</v>
      </c>
      <c r="J8" s="4" t="s">
        <v>8</v>
      </c>
      <c r="K8" s="4" t="s">
        <v>117</v>
      </c>
      <c r="L8" s="4" t="s">
        <v>118</v>
      </c>
      <c r="M8" s="4" t="s">
        <v>7</v>
      </c>
      <c r="N8" s="4" t="s">
        <v>8</v>
      </c>
      <c r="O8" s="4" t="s">
        <v>8</v>
      </c>
      <c r="P8" s="4"/>
    </row>
    <row r="9" spans="1:16" x14ac:dyDescent="0.2">
      <c r="A9" s="4"/>
      <c r="B9" s="4"/>
      <c r="C9" s="12" t="s">
        <v>9</v>
      </c>
      <c r="D9" s="12" t="s">
        <v>10</v>
      </c>
      <c r="E9" s="12" t="s">
        <v>67</v>
      </c>
      <c r="F9" s="12" t="s">
        <v>68</v>
      </c>
      <c r="G9" s="12" t="s">
        <v>69</v>
      </c>
      <c r="H9" s="12" t="s">
        <v>70</v>
      </c>
      <c r="I9" s="12" t="s">
        <v>71</v>
      </c>
      <c r="J9" s="12" t="s">
        <v>72</v>
      </c>
      <c r="K9" s="12" t="s">
        <v>73</v>
      </c>
      <c r="L9" s="12" t="s">
        <v>119</v>
      </c>
      <c r="M9" s="12" t="s">
        <v>120</v>
      </c>
      <c r="N9" s="12" t="s">
        <v>121</v>
      </c>
      <c r="O9" s="12" t="s">
        <v>122</v>
      </c>
      <c r="P9" s="4"/>
    </row>
    <row r="10" spans="1:16" x14ac:dyDescent="0.2">
      <c r="A10" s="13"/>
      <c r="B10" s="13" t="s">
        <v>1217</v>
      </c>
      <c r="C10" s="13"/>
      <c r="D10" s="13"/>
      <c r="E10" s="13"/>
      <c r="F10" s="13"/>
      <c r="G10" s="14">
        <v>4.62</v>
      </c>
      <c r="H10" s="13"/>
      <c r="I10" s="14">
        <v>3.4</v>
      </c>
      <c r="J10" s="14">
        <v>2.1800000000000002</v>
      </c>
      <c r="K10" s="13"/>
      <c r="L10" s="13"/>
      <c r="M10" s="14">
        <v>1302.1099999999999</v>
      </c>
      <c r="N10" s="14">
        <v>100</v>
      </c>
      <c r="O10" s="14">
        <v>0.43</v>
      </c>
      <c r="P10" s="13"/>
    </row>
    <row r="11" spans="1:16" x14ac:dyDescent="0.2">
      <c r="A11" s="7"/>
      <c r="B11" s="7" t="s">
        <v>1218</v>
      </c>
      <c r="C11" s="7"/>
      <c r="D11" s="7"/>
      <c r="E11" s="7"/>
      <c r="F11" s="7"/>
      <c r="G11" s="15">
        <v>4.62</v>
      </c>
      <c r="H11" s="7"/>
      <c r="I11" s="15">
        <v>3.4</v>
      </c>
      <c r="J11" s="15">
        <v>2.1800000000000002</v>
      </c>
      <c r="K11" s="7"/>
      <c r="L11" s="7"/>
      <c r="M11" s="15">
        <v>1302.1099999999999</v>
      </c>
      <c r="N11" s="15">
        <v>100</v>
      </c>
      <c r="O11" s="15">
        <v>0.43</v>
      </c>
      <c r="P11" s="7"/>
    </row>
    <row r="12" spans="1:16" x14ac:dyDescent="0.2">
      <c r="A12" s="7"/>
      <c r="B12" s="7" t="s">
        <v>1219</v>
      </c>
      <c r="C12" s="7"/>
      <c r="D12" s="7"/>
      <c r="E12" s="7"/>
      <c r="F12" s="7"/>
      <c r="G12" s="15">
        <v>0</v>
      </c>
      <c r="H12" s="7"/>
      <c r="I12" s="15">
        <v>0</v>
      </c>
      <c r="J12" s="15">
        <v>0</v>
      </c>
      <c r="K12" s="7"/>
      <c r="L12" s="7"/>
      <c r="M12" s="15">
        <v>0</v>
      </c>
      <c r="N12" s="15">
        <v>0</v>
      </c>
      <c r="O12" s="15">
        <v>0</v>
      </c>
      <c r="P12" s="7"/>
    </row>
    <row r="13" spans="1:16" x14ac:dyDescent="0.2">
      <c r="A13" s="7"/>
      <c r="B13" s="7" t="s">
        <v>1220</v>
      </c>
      <c r="C13" s="7"/>
      <c r="D13" s="7"/>
      <c r="E13" s="7"/>
      <c r="F13" s="7"/>
      <c r="G13" s="15">
        <v>0</v>
      </c>
      <c r="H13" s="7"/>
      <c r="I13" s="15">
        <v>0</v>
      </c>
      <c r="J13" s="15">
        <v>0</v>
      </c>
      <c r="K13" s="7"/>
      <c r="L13" s="7"/>
      <c r="M13" s="15">
        <v>0</v>
      </c>
      <c r="N13" s="15">
        <v>0</v>
      </c>
      <c r="O13" s="15">
        <v>0</v>
      </c>
      <c r="P13" s="7"/>
    </row>
    <row r="14" spans="1:16" x14ac:dyDescent="0.2">
      <c r="A14" s="7"/>
      <c r="B14" s="7" t="s">
        <v>1221</v>
      </c>
      <c r="C14" s="7"/>
      <c r="D14" s="7"/>
      <c r="E14" s="7"/>
      <c r="F14" s="7"/>
      <c r="G14" s="15">
        <v>0</v>
      </c>
      <c r="H14" s="7"/>
      <c r="I14" s="15">
        <v>0</v>
      </c>
      <c r="J14" s="15">
        <v>0</v>
      </c>
      <c r="K14" s="7"/>
      <c r="L14" s="7"/>
      <c r="M14" s="15">
        <v>0</v>
      </c>
      <c r="N14" s="15">
        <v>0</v>
      </c>
      <c r="O14" s="15">
        <v>0</v>
      </c>
      <c r="P14" s="7"/>
    </row>
    <row r="15" spans="1:16" x14ac:dyDescent="0.2">
      <c r="A15" s="7"/>
      <c r="B15" s="7" t="s">
        <v>1222</v>
      </c>
      <c r="C15" s="7"/>
      <c r="D15" s="7"/>
      <c r="E15" s="7"/>
      <c r="F15" s="7"/>
      <c r="G15" s="15">
        <v>4.62</v>
      </c>
      <c r="H15" s="7"/>
      <c r="I15" s="15">
        <v>3.4</v>
      </c>
      <c r="J15" s="15">
        <v>2.1800000000000002</v>
      </c>
      <c r="K15" s="7"/>
      <c r="L15" s="7"/>
      <c r="M15" s="15">
        <v>1302.1099999999999</v>
      </c>
      <c r="N15" s="15">
        <v>100</v>
      </c>
      <c r="O15" s="15">
        <v>0.43</v>
      </c>
      <c r="P15" s="7"/>
    </row>
    <row r="16" spans="1:16" x14ac:dyDescent="0.2">
      <c r="A16" s="16"/>
      <c r="B16" s="16" t="s">
        <v>1223</v>
      </c>
      <c r="C16" s="16" t="s">
        <v>1224</v>
      </c>
      <c r="D16" s="17" t="s">
        <v>1225</v>
      </c>
      <c r="E16" s="17" t="s">
        <v>456</v>
      </c>
      <c r="F16" s="16" t="s">
        <v>203</v>
      </c>
      <c r="G16" s="18">
        <v>5.13</v>
      </c>
      <c r="H16" s="16" t="s">
        <v>95</v>
      </c>
      <c r="I16" s="18">
        <v>3.84</v>
      </c>
      <c r="J16" s="18">
        <v>1.37</v>
      </c>
      <c r="K16" s="18">
        <v>4937.3900000000003</v>
      </c>
      <c r="L16" s="18">
        <v>147.93</v>
      </c>
      <c r="M16" s="18">
        <v>7.3</v>
      </c>
      <c r="N16" s="18">
        <v>0.56000000000000005</v>
      </c>
      <c r="O16" s="18">
        <v>0</v>
      </c>
      <c r="P16" s="17" t="s">
        <v>1226</v>
      </c>
    </row>
    <row r="17" spans="1:16" x14ac:dyDescent="0.2">
      <c r="A17" s="16"/>
      <c r="B17" s="16" t="s">
        <v>1227</v>
      </c>
      <c r="C17" s="16" t="s">
        <v>1224</v>
      </c>
      <c r="D17" s="17" t="s">
        <v>1228</v>
      </c>
      <c r="E17" s="17" t="s">
        <v>456</v>
      </c>
      <c r="F17" s="16" t="s">
        <v>203</v>
      </c>
      <c r="G17" s="18">
        <v>5.13</v>
      </c>
      <c r="H17" s="16" t="s">
        <v>95</v>
      </c>
      <c r="I17" s="18">
        <v>3.84</v>
      </c>
      <c r="J17" s="18">
        <v>1.37</v>
      </c>
      <c r="K17" s="18">
        <v>19035.330000000002</v>
      </c>
      <c r="L17" s="18">
        <v>139.47999999999999</v>
      </c>
      <c r="M17" s="18">
        <v>26.55</v>
      </c>
      <c r="N17" s="18">
        <v>2.04</v>
      </c>
      <c r="O17" s="18">
        <v>0.01</v>
      </c>
      <c r="P17" s="17" t="s">
        <v>1229</v>
      </c>
    </row>
    <row r="18" spans="1:16" x14ac:dyDescent="0.2">
      <c r="A18" s="16"/>
      <c r="B18" s="16" t="s">
        <v>1230</v>
      </c>
      <c r="C18" s="16" t="s">
        <v>1224</v>
      </c>
      <c r="D18" s="17" t="s">
        <v>1231</v>
      </c>
      <c r="E18" s="17" t="s">
        <v>456</v>
      </c>
      <c r="F18" s="16" t="s">
        <v>203</v>
      </c>
      <c r="G18" s="18">
        <v>5.13</v>
      </c>
      <c r="H18" s="16" t="s">
        <v>95</v>
      </c>
      <c r="I18" s="18">
        <v>3.84</v>
      </c>
      <c r="J18" s="18">
        <v>1.37</v>
      </c>
      <c r="K18" s="18">
        <v>15266.25</v>
      </c>
      <c r="L18" s="18">
        <v>150.54</v>
      </c>
      <c r="M18" s="18">
        <v>22.98</v>
      </c>
      <c r="N18" s="18">
        <v>1.76</v>
      </c>
      <c r="O18" s="18">
        <v>0.01</v>
      </c>
      <c r="P18" s="17" t="s">
        <v>1232</v>
      </c>
    </row>
    <row r="19" spans="1:16" x14ac:dyDescent="0.2">
      <c r="A19" s="16"/>
      <c r="B19" s="16" t="s">
        <v>1233</v>
      </c>
      <c r="C19" s="16" t="s">
        <v>1224</v>
      </c>
      <c r="D19" s="17" t="s">
        <v>1234</v>
      </c>
      <c r="E19" s="17" t="s">
        <v>456</v>
      </c>
      <c r="F19" s="16" t="s">
        <v>203</v>
      </c>
      <c r="G19" s="18">
        <v>5.13</v>
      </c>
      <c r="H19" s="16" t="s">
        <v>95</v>
      </c>
      <c r="I19" s="18">
        <v>3.84</v>
      </c>
      <c r="J19" s="18">
        <v>1.38</v>
      </c>
      <c r="K19" s="18">
        <v>31511.59</v>
      </c>
      <c r="L19" s="18">
        <v>144.35</v>
      </c>
      <c r="M19" s="18">
        <v>45.49</v>
      </c>
      <c r="N19" s="18">
        <v>3.49</v>
      </c>
      <c r="O19" s="18">
        <v>0.01</v>
      </c>
      <c r="P19" s="17" t="s">
        <v>1235</v>
      </c>
    </row>
    <row r="20" spans="1:16" x14ac:dyDescent="0.2">
      <c r="A20" s="16"/>
      <c r="B20" s="16" t="s">
        <v>1236</v>
      </c>
      <c r="C20" s="16" t="s">
        <v>1224</v>
      </c>
      <c r="D20" s="17" t="s">
        <v>1237</v>
      </c>
      <c r="E20" s="17" t="s">
        <v>456</v>
      </c>
      <c r="F20" s="16" t="s">
        <v>203</v>
      </c>
      <c r="G20" s="18">
        <v>5.13</v>
      </c>
      <c r="H20" s="16" t="s">
        <v>95</v>
      </c>
      <c r="I20" s="18">
        <v>3.84</v>
      </c>
      <c r="J20" s="18">
        <v>1.37</v>
      </c>
      <c r="K20" s="18">
        <v>25883.27</v>
      </c>
      <c r="L20" s="18">
        <v>137.29</v>
      </c>
      <c r="M20" s="18">
        <v>35.53</v>
      </c>
      <c r="N20" s="18">
        <v>2.73</v>
      </c>
      <c r="O20" s="18">
        <v>0.01</v>
      </c>
      <c r="P20" s="17" t="s">
        <v>1238</v>
      </c>
    </row>
    <row r="21" spans="1:16" x14ac:dyDescent="0.2">
      <c r="A21" s="16"/>
      <c r="B21" s="16" t="s">
        <v>1239</v>
      </c>
      <c r="C21" s="16" t="s">
        <v>1224</v>
      </c>
      <c r="D21" s="17" t="s">
        <v>1240</v>
      </c>
      <c r="E21" s="17" t="s">
        <v>456</v>
      </c>
      <c r="F21" s="16" t="s">
        <v>203</v>
      </c>
      <c r="G21" s="18">
        <v>5.13</v>
      </c>
      <c r="H21" s="16" t="s">
        <v>95</v>
      </c>
      <c r="I21" s="18">
        <v>3.84</v>
      </c>
      <c r="J21" s="18">
        <v>1.38</v>
      </c>
      <c r="K21" s="18">
        <v>35262.050000000003</v>
      </c>
      <c r="L21" s="18">
        <v>149.83000000000001</v>
      </c>
      <c r="M21" s="18">
        <v>52.83</v>
      </c>
      <c r="N21" s="18">
        <v>4.0599999999999996</v>
      </c>
      <c r="O21" s="18">
        <v>0.02</v>
      </c>
      <c r="P21" s="17" t="s">
        <v>1241</v>
      </c>
    </row>
    <row r="22" spans="1:16" x14ac:dyDescent="0.2">
      <c r="A22" s="16"/>
      <c r="B22" s="16" t="s">
        <v>1242</v>
      </c>
      <c r="C22" s="16" t="s">
        <v>1224</v>
      </c>
      <c r="D22" s="17" t="s">
        <v>1243</v>
      </c>
      <c r="E22" s="17" t="s">
        <v>456</v>
      </c>
      <c r="F22" s="16" t="s">
        <v>203</v>
      </c>
      <c r="G22" s="18">
        <v>5.13</v>
      </c>
      <c r="H22" s="16" t="s">
        <v>95</v>
      </c>
      <c r="I22" s="18">
        <v>3.84</v>
      </c>
      <c r="J22" s="18">
        <v>1.38</v>
      </c>
      <c r="K22" s="18">
        <v>42501.05</v>
      </c>
      <c r="L22" s="18">
        <v>146.91</v>
      </c>
      <c r="M22" s="18">
        <v>62.44</v>
      </c>
      <c r="N22" s="18">
        <v>4.79</v>
      </c>
      <c r="O22" s="18">
        <v>0.02</v>
      </c>
      <c r="P22" s="17" t="s">
        <v>1244</v>
      </c>
    </row>
    <row r="23" spans="1:16" x14ac:dyDescent="0.2">
      <c r="A23" s="16"/>
      <c r="B23" s="16" t="s">
        <v>1245</v>
      </c>
      <c r="C23" s="16" t="s">
        <v>1224</v>
      </c>
      <c r="D23" s="17" t="s">
        <v>1246</v>
      </c>
      <c r="E23" s="17" t="s">
        <v>456</v>
      </c>
      <c r="F23" s="16" t="s">
        <v>203</v>
      </c>
      <c r="G23" s="18">
        <v>5.13</v>
      </c>
      <c r="H23" s="16" t="s">
        <v>95</v>
      </c>
      <c r="I23" s="18">
        <v>3.84</v>
      </c>
      <c r="J23" s="18">
        <v>1.37</v>
      </c>
      <c r="K23" s="18">
        <v>19440.36</v>
      </c>
      <c r="L23" s="18">
        <v>150.16</v>
      </c>
      <c r="M23" s="18">
        <v>29.19</v>
      </c>
      <c r="N23" s="18">
        <v>2.2400000000000002</v>
      </c>
      <c r="O23" s="18">
        <v>0.01</v>
      </c>
      <c r="P23" s="17" t="s">
        <v>1247</v>
      </c>
    </row>
    <row r="24" spans="1:16" x14ac:dyDescent="0.2">
      <c r="A24" s="16"/>
      <c r="B24" s="16" t="s">
        <v>1248</v>
      </c>
      <c r="C24" s="16" t="s">
        <v>1224</v>
      </c>
      <c r="D24" s="17" t="s">
        <v>1249</v>
      </c>
      <c r="E24" s="17" t="s">
        <v>456</v>
      </c>
      <c r="F24" s="16" t="s">
        <v>203</v>
      </c>
      <c r="G24" s="18">
        <v>5.13</v>
      </c>
      <c r="H24" s="16" t="s">
        <v>95</v>
      </c>
      <c r="I24" s="18">
        <v>3.84</v>
      </c>
      <c r="J24" s="18">
        <v>1.37</v>
      </c>
      <c r="K24" s="18">
        <v>30506.34</v>
      </c>
      <c r="L24" s="18">
        <v>137.96</v>
      </c>
      <c r="M24" s="18">
        <v>42.09</v>
      </c>
      <c r="N24" s="18">
        <v>3.23</v>
      </c>
      <c r="O24" s="18">
        <v>0.01</v>
      </c>
      <c r="P24" s="17" t="s">
        <v>1250</v>
      </c>
    </row>
    <row r="25" spans="1:16" x14ac:dyDescent="0.2">
      <c r="A25" s="16"/>
      <c r="B25" s="16" t="s">
        <v>1251</v>
      </c>
      <c r="C25" s="16" t="s">
        <v>1224</v>
      </c>
      <c r="D25" s="17" t="s">
        <v>1252</v>
      </c>
      <c r="E25" s="17" t="s">
        <v>456</v>
      </c>
      <c r="F25" s="16" t="s">
        <v>203</v>
      </c>
      <c r="G25" s="18">
        <v>5.13</v>
      </c>
      <c r="H25" s="16" t="s">
        <v>95</v>
      </c>
      <c r="I25" s="18">
        <v>3.84</v>
      </c>
      <c r="J25" s="18">
        <v>1.37</v>
      </c>
      <c r="K25" s="18">
        <v>20698.23</v>
      </c>
      <c r="L25" s="18">
        <v>148.99</v>
      </c>
      <c r="M25" s="18">
        <v>30.84</v>
      </c>
      <c r="N25" s="18">
        <v>2.37</v>
      </c>
      <c r="O25" s="18">
        <v>0.01</v>
      </c>
      <c r="P25" s="17" t="s">
        <v>1253</v>
      </c>
    </row>
    <row r="26" spans="1:16" x14ac:dyDescent="0.2">
      <c r="A26" s="16"/>
      <c r="B26" s="16" t="s">
        <v>1254</v>
      </c>
      <c r="C26" s="16" t="s">
        <v>1224</v>
      </c>
      <c r="D26" s="17" t="s">
        <v>1255</v>
      </c>
      <c r="E26" s="17" t="s">
        <v>456</v>
      </c>
      <c r="F26" s="16" t="s">
        <v>203</v>
      </c>
      <c r="G26" s="18">
        <v>5.13</v>
      </c>
      <c r="H26" s="16" t="s">
        <v>95</v>
      </c>
      <c r="I26" s="18">
        <v>3.84</v>
      </c>
      <c r="J26" s="18">
        <v>1.37</v>
      </c>
      <c r="K26" s="18">
        <v>1356.92</v>
      </c>
      <c r="L26" s="18">
        <v>149.13</v>
      </c>
      <c r="M26" s="18">
        <v>2.02</v>
      </c>
      <c r="N26" s="18">
        <v>0.15</v>
      </c>
      <c r="O26" s="18">
        <v>0</v>
      </c>
      <c r="P26" s="17" t="s">
        <v>1256</v>
      </c>
    </row>
    <row r="27" spans="1:16" x14ac:dyDescent="0.2">
      <c r="A27" s="16"/>
      <c r="B27" s="16" t="s">
        <v>1257</v>
      </c>
      <c r="C27" s="16" t="s">
        <v>1224</v>
      </c>
      <c r="D27" s="17" t="s">
        <v>1258</v>
      </c>
      <c r="E27" s="17" t="s">
        <v>456</v>
      </c>
      <c r="F27" s="16" t="s">
        <v>203</v>
      </c>
      <c r="G27" s="18">
        <v>5.13</v>
      </c>
      <c r="H27" s="16" t="s">
        <v>95</v>
      </c>
      <c r="I27" s="18">
        <v>3.84</v>
      </c>
      <c r="J27" s="18">
        <v>1.37</v>
      </c>
      <c r="K27" s="18">
        <v>20416.32</v>
      </c>
      <c r="L27" s="18">
        <v>148.99</v>
      </c>
      <c r="M27" s="18">
        <v>30.42</v>
      </c>
      <c r="N27" s="18">
        <v>2.34</v>
      </c>
      <c r="O27" s="18">
        <v>0.01</v>
      </c>
      <c r="P27" s="17" t="s">
        <v>1259</v>
      </c>
    </row>
    <row r="28" spans="1:16" x14ac:dyDescent="0.2">
      <c r="A28" s="16"/>
      <c r="B28" s="16" t="s">
        <v>1260</v>
      </c>
      <c r="C28" s="16" t="s">
        <v>1224</v>
      </c>
      <c r="D28" s="17" t="s">
        <v>1261</v>
      </c>
      <c r="E28" s="17" t="s">
        <v>456</v>
      </c>
      <c r="F28" s="16" t="s">
        <v>203</v>
      </c>
      <c r="G28" s="18">
        <v>5.13</v>
      </c>
      <c r="H28" s="16" t="s">
        <v>95</v>
      </c>
      <c r="I28" s="18">
        <v>3.84</v>
      </c>
      <c r="J28" s="18">
        <v>1.38</v>
      </c>
      <c r="K28" s="18">
        <v>26834.43</v>
      </c>
      <c r="L28" s="18">
        <v>137.97</v>
      </c>
      <c r="M28" s="18">
        <v>37.020000000000003</v>
      </c>
      <c r="N28" s="18">
        <v>2.84</v>
      </c>
      <c r="O28" s="18">
        <v>0.01</v>
      </c>
      <c r="P28" s="17" t="s">
        <v>1262</v>
      </c>
    </row>
    <row r="29" spans="1:16" x14ac:dyDescent="0.2">
      <c r="A29" s="16"/>
      <c r="B29" s="16" t="s">
        <v>1263</v>
      </c>
      <c r="C29" s="16" t="s">
        <v>1224</v>
      </c>
      <c r="D29" s="17" t="s">
        <v>1264</v>
      </c>
      <c r="E29" s="17" t="s">
        <v>456</v>
      </c>
      <c r="F29" s="16" t="s">
        <v>203</v>
      </c>
      <c r="G29" s="18">
        <v>5.13</v>
      </c>
      <c r="H29" s="16" t="s">
        <v>95</v>
      </c>
      <c r="I29" s="18">
        <v>3.84</v>
      </c>
      <c r="J29" s="18">
        <v>1.37</v>
      </c>
      <c r="K29" s="18">
        <v>17494.91</v>
      </c>
      <c r="L29" s="18">
        <v>148.99</v>
      </c>
      <c r="M29" s="18">
        <v>26.07</v>
      </c>
      <c r="N29" s="18">
        <v>2</v>
      </c>
      <c r="O29" s="18">
        <v>0.01</v>
      </c>
      <c r="P29" s="17" t="s">
        <v>1265</v>
      </c>
    </row>
    <row r="30" spans="1:16" x14ac:dyDescent="0.2">
      <c r="A30" s="16"/>
      <c r="B30" s="16" t="s">
        <v>1266</v>
      </c>
      <c r="C30" s="16" t="s">
        <v>1224</v>
      </c>
      <c r="D30" s="17" t="s">
        <v>1267</v>
      </c>
      <c r="E30" s="17" t="s">
        <v>456</v>
      </c>
      <c r="F30" s="16" t="s">
        <v>203</v>
      </c>
      <c r="G30" s="18">
        <v>5.13</v>
      </c>
      <c r="H30" s="16" t="s">
        <v>95</v>
      </c>
      <c r="I30" s="18">
        <v>3.84</v>
      </c>
      <c r="J30" s="18">
        <v>1.37</v>
      </c>
      <c r="K30" s="18">
        <v>11471.51</v>
      </c>
      <c r="L30" s="18">
        <v>140.46</v>
      </c>
      <c r="M30" s="18">
        <v>16.11</v>
      </c>
      <c r="N30" s="18">
        <v>1.24</v>
      </c>
      <c r="O30" s="18">
        <v>0</v>
      </c>
      <c r="P30" s="17" t="s">
        <v>1268</v>
      </c>
    </row>
    <row r="31" spans="1:16" x14ac:dyDescent="0.2">
      <c r="A31" s="16"/>
      <c r="B31" s="16" t="s">
        <v>1269</v>
      </c>
      <c r="C31" s="16" t="s">
        <v>1224</v>
      </c>
      <c r="D31" s="17" t="s">
        <v>1270</v>
      </c>
      <c r="E31" s="17" t="s">
        <v>456</v>
      </c>
      <c r="F31" s="16" t="s">
        <v>203</v>
      </c>
      <c r="G31" s="18">
        <v>5.13</v>
      </c>
      <c r="H31" s="16" t="s">
        <v>95</v>
      </c>
      <c r="I31" s="18">
        <v>3.84</v>
      </c>
      <c r="J31" s="18">
        <v>1.37</v>
      </c>
      <c r="K31" s="18">
        <v>24520.45</v>
      </c>
      <c r="L31" s="18">
        <v>140.16</v>
      </c>
      <c r="M31" s="18">
        <v>34.369999999999997</v>
      </c>
      <c r="N31" s="18">
        <v>2.64</v>
      </c>
      <c r="O31" s="18">
        <v>0.01</v>
      </c>
      <c r="P31" s="17" t="s">
        <v>1271</v>
      </c>
    </row>
    <row r="32" spans="1:16" x14ac:dyDescent="0.2">
      <c r="A32" s="16"/>
      <c r="B32" s="16" t="s">
        <v>1272</v>
      </c>
      <c r="C32" s="16" t="s">
        <v>1224</v>
      </c>
      <c r="D32" s="17" t="s">
        <v>1273</v>
      </c>
      <c r="E32" s="17" t="s">
        <v>456</v>
      </c>
      <c r="F32" s="16" t="s">
        <v>203</v>
      </c>
      <c r="G32" s="18">
        <v>5.13</v>
      </c>
      <c r="H32" s="16" t="s">
        <v>95</v>
      </c>
      <c r="I32" s="18">
        <v>3.84</v>
      </c>
      <c r="J32" s="18">
        <v>1.38</v>
      </c>
      <c r="K32" s="18">
        <v>11535.68</v>
      </c>
      <c r="L32" s="18">
        <v>140.88</v>
      </c>
      <c r="M32" s="18">
        <v>16.25</v>
      </c>
      <c r="N32" s="18">
        <v>1.25</v>
      </c>
      <c r="O32" s="18">
        <v>0</v>
      </c>
      <c r="P32" s="17" t="s">
        <v>1274</v>
      </c>
    </row>
    <row r="33" spans="1:16" x14ac:dyDescent="0.2">
      <c r="A33" s="16"/>
      <c r="B33" s="16" t="s">
        <v>1275</v>
      </c>
      <c r="C33" s="16" t="s">
        <v>1224</v>
      </c>
      <c r="D33" s="17" t="s">
        <v>1276</v>
      </c>
      <c r="E33" s="17" t="s">
        <v>456</v>
      </c>
      <c r="F33" s="16" t="s">
        <v>203</v>
      </c>
      <c r="G33" s="18">
        <v>5.13</v>
      </c>
      <c r="H33" s="16" t="s">
        <v>95</v>
      </c>
      <c r="I33" s="18">
        <v>3.84</v>
      </c>
      <c r="J33" s="18">
        <v>1.37</v>
      </c>
      <c r="K33" s="18">
        <v>63989.95</v>
      </c>
      <c r="L33" s="18">
        <v>146.47999999999999</v>
      </c>
      <c r="M33" s="18">
        <v>93.73</v>
      </c>
      <c r="N33" s="18">
        <v>7.2</v>
      </c>
      <c r="O33" s="18">
        <v>0.03</v>
      </c>
      <c r="P33" s="17" t="s">
        <v>1277</v>
      </c>
    </row>
    <row r="34" spans="1:16" x14ac:dyDescent="0.2">
      <c r="A34" s="16"/>
      <c r="B34" s="16" t="s">
        <v>1278</v>
      </c>
      <c r="C34" s="16" t="s">
        <v>1224</v>
      </c>
      <c r="D34" s="17" t="s">
        <v>1279</v>
      </c>
      <c r="E34" s="17" t="s">
        <v>456</v>
      </c>
      <c r="F34" s="16" t="s">
        <v>203</v>
      </c>
      <c r="G34" s="18">
        <v>5.13</v>
      </c>
      <c r="H34" s="16" t="s">
        <v>95</v>
      </c>
      <c r="I34" s="18">
        <v>3.84</v>
      </c>
      <c r="J34" s="18">
        <v>1.38</v>
      </c>
      <c r="K34" s="18">
        <v>29376.799999999999</v>
      </c>
      <c r="L34" s="18">
        <v>137.69999999999999</v>
      </c>
      <c r="M34" s="18">
        <v>40.450000000000003</v>
      </c>
      <c r="N34" s="18">
        <v>3.11</v>
      </c>
      <c r="O34" s="18">
        <v>0.01</v>
      </c>
      <c r="P34" s="17" t="s">
        <v>1280</v>
      </c>
    </row>
    <row r="35" spans="1:16" x14ac:dyDescent="0.2">
      <c r="A35" s="16"/>
      <c r="B35" s="16" t="s">
        <v>1281</v>
      </c>
      <c r="C35" s="16" t="s">
        <v>1224</v>
      </c>
      <c r="D35" s="17" t="s">
        <v>1282</v>
      </c>
      <c r="E35" s="17" t="s">
        <v>387</v>
      </c>
      <c r="F35" s="16" t="s">
        <v>1283</v>
      </c>
      <c r="G35" s="18">
        <v>5.47</v>
      </c>
      <c r="H35" s="16" t="s">
        <v>95</v>
      </c>
      <c r="I35" s="18">
        <v>3.67</v>
      </c>
      <c r="J35" s="18">
        <v>3.51</v>
      </c>
      <c r="K35" s="18">
        <v>123858.68</v>
      </c>
      <c r="L35" s="18">
        <v>101.33</v>
      </c>
      <c r="M35" s="18">
        <v>125.51</v>
      </c>
      <c r="N35" s="18">
        <v>9.64</v>
      </c>
      <c r="O35" s="18">
        <v>0.04</v>
      </c>
      <c r="P35" s="17" t="s">
        <v>1284</v>
      </c>
    </row>
    <row r="36" spans="1:16" x14ac:dyDescent="0.2">
      <c r="A36" s="16"/>
      <c r="B36" s="16" t="s">
        <v>1285</v>
      </c>
      <c r="C36" s="16" t="s">
        <v>1224</v>
      </c>
      <c r="D36" s="17" t="s">
        <v>1286</v>
      </c>
      <c r="E36" s="17" t="s">
        <v>387</v>
      </c>
      <c r="F36" s="16" t="s">
        <v>1283</v>
      </c>
      <c r="G36" s="18">
        <v>4.62</v>
      </c>
      <c r="H36" s="16" t="s">
        <v>95</v>
      </c>
      <c r="I36" s="18">
        <v>2.2999999999999998</v>
      </c>
      <c r="J36" s="18">
        <v>2.31</v>
      </c>
      <c r="K36" s="18">
        <v>78150.240000000005</v>
      </c>
      <c r="L36" s="18">
        <v>100.36</v>
      </c>
      <c r="M36" s="18">
        <v>78.430000000000007</v>
      </c>
      <c r="N36" s="18">
        <v>6.02</v>
      </c>
      <c r="O36" s="18">
        <v>0.03</v>
      </c>
      <c r="P36" s="17" t="s">
        <v>1287</v>
      </c>
    </row>
    <row r="37" spans="1:16" x14ac:dyDescent="0.2">
      <c r="A37" s="16"/>
      <c r="B37" s="16" t="s">
        <v>1288</v>
      </c>
      <c r="C37" s="16" t="s">
        <v>1224</v>
      </c>
      <c r="D37" s="17" t="s">
        <v>1289</v>
      </c>
      <c r="E37" s="17" t="s">
        <v>387</v>
      </c>
      <c r="F37" s="16" t="s">
        <v>1283</v>
      </c>
      <c r="G37" s="18">
        <v>3.47</v>
      </c>
      <c r="H37" s="16" t="s">
        <v>95</v>
      </c>
      <c r="I37" s="18">
        <v>2.2000000000000002</v>
      </c>
      <c r="J37" s="18">
        <v>2.79</v>
      </c>
      <c r="K37" s="18">
        <v>179297.58</v>
      </c>
      <c r="L37" s="18">
        <v>101.6</v>
      </c>
      <c r="M37" s="18">
        <v>182.17</v>
      </c>
      <c r="N37" s="18">
        <v>13.99</v>
      </c>
      <c r="O37" s="18">
        <v>0.06</v>
      </c>
      <c r="P37" s="17" t="s">
        <v>1290</v>
      </c>
    </row>
    <row r="38" spans="1:16" x14ac:dyDescent="0.2">
      <c r="A38" s="16"/>
      <c r="B38" s="16" t="s">
        <v>1291</v>
      </c>
      <c r="C38" s="16" t="s">
        <v>1224</v>
      </c>
      <c r="D38" s="17" t="s">
        <v>1292</v>
      </c>
      <c r="E38" s="17" t="s">
        <v>387</v>
      </c>
      <c r="F38" s="16" t="s">
        <v>1283</v>
      </c>
      <c r="G38" s="18">
        <v>3.41</v>
      </c>
      <c r="H38" s="16" t="s">
        <v>95</v>
      </c>
      <c r="I38" s="18">
        <v>3.18</v>
      </c>
      <c r="J38" s="18">
        <v>2.88</v>
      </c>
      <c r="K38" s="18">
        <v>180179.01</v>
      </c>
      <c r="L38" s="18">
        <v>101.27</v>
      </c>
      <c r="M38" s="18">
        <v>182.47</v>
      </c>
      <c r="N38" s="18">
        <v>14.01</v>
      </c>
      <c r="O38" s="18">
        <v>0.06</v>
      </c>
      <c r="P38" s="17" t="s">
        <v>1293</v>
      </c>
    </row>
    <row r="39" spans="1:16" x14ac:dyDescent="0.2">
      <c r="A39" s="16"/>
      <c r="B39" s="16" t="s">
        <v>1294</v>
      </c>
      <c r="C39" s="16" t="s">
        <v>1224</v>
      </c>
      <c r="D39" s="17" t="s">
        <v>1295</v>
      </c>
      <c r="E39" s="17" t="s">
        <v>387</v>
      </c>
      <c r="F39" s="16" t="s">
        <v>1283</v>
      </c>
      <c r="G39" s="18">
        <v>4.57</v>
      </c>
      <c r="H39" s="16" t="s">
        <v>95</v>
      </c>
      <c r="I39" s="18">
        <v>3.37</v>
      </c>
      <c r="J39" s="18">
        <v>3.2</v>
      </c>
      <c r="K39" s="18">
        <v>39269.160000000003</v>
      </c>
      <c r="L39" s="18">
        <v>101.12</v>
      </c>
      <c r="M39" s="18">
        <v>39.71</v>
      </c>
      <c r="N39" s="18">
        <v>3.05</v>
      </c>
      <c r="O39" s="18">
        <v>0.01</v>
      </c>
      <c r="P39" s="17" t="s">
        <v>1296</v>
      </c>
    </row>
    <row r="40" spans="1:16" x14ac:dyDescent="0.2">
      <c r="A40" s="16"/>
      <c r="B40" s="16" t="s">
        <v>1297</v>
      </c>
      <c r="C40" s="16" t="s">
        <v>1224</v>
      </c>
      <c r="D40" s="17" t="s">
        <v>1298</v>
      </c>
      <c r="E40" s="17" t="s">
        <v>387</v>
      </c>
      <c r="F40" s="16" t="s">
        <v>82</v>
      </c>
      <c r="G40" s="18">
        <v>4.33</v>
      </c>
      <c r="H40" s="16" t="s">
        <v>95</v>
      </c>
      <c r="I40" s="18">
        <v>3.84</v>
      </c>
      <c r="J40" s="18">
        <v>3.79</v>
      </c>
      <c r="K40" s="18">
        <v>31381.34</v>
      </c>
      <c r="L40" s="18">
        <v>100.63</v>
      </c>
      <c r="M40" s="18">
        <v>31.58</v>
      </c>
      <c r="N40" s="18">
        <v>2.42</v>
      </c>
      <c r="O40" s="18">
        <v>0.01</v>
      </c>
      <c r="P40" s="17" t="s">
        <v>1299</v>
      </c>
    </row>
    <row r="41" spans="1:16" x14ac:dyDescent="0.2">
      <c r="A41" s="16"/>
      <c r="B41" s="16" t="s">
        <v>1300</v>
      </c>
      <c r="C41" s="16" t="s">
        <v>1224</v>
      </c>
      <c r="D41" s="17" t="s">
        <v>1301</v>
      </c>
      <c r="E41" s="17" t="s">
        <v>387</v>
      </c>
      <c r="F41" s="16" t="s">
        <v>82</v>
      </c>
      <c r="G41" s="18">
        <v>4.33</v>
      </c>
      <c r="H41" s="16" t="s">
        <v>95</v>
      </c>
      <c r="I41" s="18">
        <v>3.85</v>
      </c>
      <c r="J41" s="18">
        <v>3.81</v>
      </c>
      <c r="K41" s="18">
        <v>10496.85</v>
      </c>
      <c r="L41" s="18">
        <v>100.62</v>
      </c>
      <c r="M41" s="18">
        <v>10.56</v>
      </c>
      <c r="N41" s="18">
        <v>0.81</v>
      </c>
      <c r="O41" s="18">
        <v>0</v>
      </c>
      <c r="P41" s="17" t="s">
        <v>1302</v>
      </c>
    </row>
    <row r="42" spans="1:16" x14ac:dyDescent="0.2">
      <c r="A42" s="7"/>
      <c r="B42" s="7" t="s">
        <v>1303</v>
      </c>
      <c r="C42" s="7"/>
      <c r="D42" s="7"/>
      <c r="E42" s="7"/>
      <c r="F42" s="7"/>
      <c r="G42" s="15">
        <v>0</v>
      </c>
      <c r="H42" s="7"/>
      <c r="I42" s="15">
        <v>0</v>
      </c>
      <c r="J42" s="15">
        <v>0</v>
      </c>
      <c r="K42" s="7"/>
      <c r="L42" s="7"/>
      <c r="M42" s="15">
        <v>0</v>
      </c>
      <c r="N42" s="15">
        <v>0</v>
      </c>
      <c r="O42" s="15">
        <v>0</v>
      </c>
      <c r="P42" s="7"/>
    </row>
    <row r="43" spans="1:16" x14ac:dyDescent="0.2">
      <c r="A43" s="7"/>
      <c r="B43" s="7" t="s">
        <v>1304</v>
      </c>
      <c r="C43" s="7"/>
      <c r="D43" s="7"/>
      <c r="E43" s="7"/>
      <c r="F43" s="7"/>
      <c r="G43" s="15">
        <v>0</v>
      </c>
      <c r="H43" s="7"/>
      <c r="I43" s="15">
        <v>0</v>
      </c>
      <c r="J43" s="15">
        <v>0</v>
      </c>
      <c r="K43" s="7"/>
      <c r="L43" s="7"/>
      <c r="M43" s="15">
        <v>0</v>
      </c>
      <c r="N43" s="15">
        <v>0</v>
      </c>
      <c r="O43" s="15">
        <v>0</v>
      </c>
      <c r="P43" s="7"/>
    </row>
    <row r="44" spans="1:16" x14ac:dyDescent="0.2">
      <c r="A44" s="7"/>
      <c r="B44" s="7" t="s">
        <v>1305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x14ac:dyDescent="0.2">
      <c r="A45" s="7"/>
      <c r="B45" s="7" t="s">
        <v>1306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x14ac:dyDescent="0.2">
      <c r="A46" s="7"/>
      <c r="B46" s="7" t="s">
        <v>1307</v>
      </c>
      <c r="C46" s="7"/>
      <c r="D46" s="7"/>
      <c r="E46" s="7"/>
      <c r="F46" s="7"/>
      <c r="G46" s="15">
        <v>0</v>
      </c>
      <c r="H46" s="7"/>
      <c r="I46" s="15">
        <v>0</v>
      </c>
      <c r="J46" s="15">
        <v>0</v>
      </c>
      <c r="K46" s="7"/>
      <c r="L46" s="7"/>
      <c r="M46" s="15">
        <v>0</v>
      </c>
      <c r="N46" s="15">
        <v>0</v>
      </c>
      <c r="O46" s="15">
        <v>0</v>
      </c>
      <c r="P46" s="7"/>
    </row>
    <row r="47" spans="1:16" x14ac:dyDescent="0.2">
      <c r="A47" s="7"/>
      <c r="B47" s="7" t="s">
        <v>1308</v>
      </c>
      <c r="C47" s="7"/>
      <c r="D47" s="7"/>
      <c r="E47" s="7"/>
      <c r="F47" s="7"/>
      <c r="G47" s="15">
        <v>0</v>
      </c>
      <c r="H47" s="7"/>
      <c r="I47" s="15">
        <v>0</v>
      </c>
      <c r="J47" s="15">
        <v>0</v>
      </c>
      <c r="K47" s="7"/>
      <c r="L47" s="7"/>
      <c r="M47" s="15">
        <v>0</v>
      </c>
      <c r="N47" s="15">
        <v>0</v>
      </c>
      <c r="O47" s="15">
        <v>0</v>
      </c>
      <c r="P47" s="7"/>
    </row>
    <row r="48" spans="1:16" x14ac:dyDescent="0.2">
      <c r="A48" s="7"/>
      <c r="B48" s="7" t="s">
        <v>1309</v>
      </c>
      <c r="C48" s="7"/>
      <c r="D48" s="7"/>
      <c r="E48" s="7"/>
      <c r="F48" s="7"/>
      <c r="G48" s="15">
        <v>0</v>
      </c>
      <c r="H48" s="7"/>
      <c r="I48" s="15">
        <v>0</v>
      </c>
      <c r="J48" s="15">
        <v>0</v>
      </c>
      <c r="K48" s="7"/>
      <c r="L48" s="7"/>
      <c r="M48" s="15">
        <v>0</v>
      </c>
      <c r="N48" s="15">
        <v>0</v>
      </c>
      <c r="O48" s="15">
        <v>0</v>
      </c>
      <c r="P48" s="7"/>
    </row>
    <row r="49" spans="1:16" x14ac:dyDescent="0.2">
      <c r="A49" s="7"/>
      <c r="B49" s="7" t="s">
        <v>1220</v>
      </c>
      <c r="C49" s="7"/>
      <c r="D49" s="7"/>
      <c r="E49" s="7"/>
      <c r="F49" s="7"/>
      <c r="G49" s="15">
        <v>0</v>
      </c>
      <c r="H49" s="7"/>
      <c r="I49" s="15">
        <v>0</v>
      </c>
      <c r="J49" s="15">
        <v>0</v>
      </c>
      <c r="K49" s="7"/>
      <c r="L49" s="7"/>
      <c r="M49" s="15">
        <v>0</v>
      </c>
      <c r="N49" s="15">
        <v>0</v>
      </c>
      <c r="O49" s="15">
        <v>0</v>
      </c>
      <c r="P49" s="7"/>
    </row>
    <row r="50" spans="1:16" x14ac:dyDescent="0.2">
      <c r="A50" s="7"/>
      <c r="B50" s="7" t="s">
        <v>1221</v>
      </c>
      <c r="C50" s="7"/>
      <c r="D50" s="7"/>
      <c r="E50" s="7"/>
      <c r="F50" s="7"/>
      <c r="G50" s="15">
        <v>0</v>
      </c>
      <c r="H50" s="7"/>
      <c r="I50" s="15">
        <v>0</v>
      </c>
      <c r="J50" s="15">
        <v>0</v>
      </c>
      <c r="K50" s="7"/>
      <c r="L50" s="7"/>
      <c r="M50" s="15">
        <v>0</v>
      </c>
      <c r="N50" s="15">
        <v>0</v>
      </c>
      <c r="O50" s="15">
        <v>0</v>
      </c>
      <c r="P50" s="7"/>
    </row>
    <row r="51" spans="1:16" x14ac:dyDescent="0.2">
      <c r="A51" s="7"/>
      <c r="B51" s="7" t="s">
        <v>1222</v>
      </c>
      <c r="C51" s="7"/>
      <c r="D51" s="7"/>
      <c r="E51" s="7"/>
      <c r="F51" s="7"/>
      <c r="G51" s="15">
        <v>0</v>
      </c>
      <c r="H51" s="7"/>
      <c r="I51" s="15">
        <v>0</v>
      </c>
      <c r="J51" s="15">
        <v>0</v>
      </c>
      <c r="K51" s="7"/>
      <c r="L51" s="7"/>
      <c r="M51" s="15">
        <v>0</v>
      </c>
      <c r="N51" s="15">
        <v>0</v>
      </c>
      <c r="O51" s="15">
        <v>0</v>
      </c>
      <c r="P51" s="7"/>
    </row>
    <row r="52" spans="1:16" x14ac:dyDescent="0.2">
      <c r="A52" s="7"/>
      <c r="B52" s="7" t="s">
        <v>1308</v>
      </c>
      <c r="C52" s="7"/>
      <c r="D52" s="7"/>
      <c r="E52" s="7"/>
      <c r="F52" s="7"/>
      <c r="G52" s="15">
        <v>0</v>
      </c>
      <c r="H52" s="7"/>
      <c r="I52" s="15">
        <v>0</v>
      </c>
      <c r="J52" s="15">
        <v>0</v>
      </c>
      <c r="K52" s="7"/>
      <c r="L52" s="7"/>
      <c r="M52" s="15">
        <v>0</v>
      </c>
      <c r="N52" s="15">
        <v>0</v>
      </c>
      <c r="O52" s="15">
        <v>0</v>
      </c>
      <c r="P52" s="7"/>
    </row>
    <row r="53" spans="1:16" x14ac:dyDescent="0.2">
      <c r="A53" s="13"/>
      <c r="B53" s="19" t="s">
        <v>105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">
      <c r="A54" s="13"/>
      <c r="B54" s="19" t="s">
        <v>158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">
      <c r="A55" s="3" t="s">
        <v>1310</v>
      </c>
      <c r="B55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3" width="17" style="1"/>
    <col min="4" max="4" width="12" style="1"/>
    <col min="5" max="5" width="7" style="1"/>
    <col min="6" max="6" width="9" style="1"/>
    <col min="7" max="7" width="6" style="1"/>
    <col min="8" max="8" width="10" style="1"/>
    <col min="9" max="9" width="18" style="1"/>
    <col min="10" max="10" width="14" style="1"/>
    <col min="11" max="11" width="12" style="1"/>
    <col min="12" max="12" width="8" style="1"/>
    <col min="13" max="13" width="11" style="1"/>
    <col min="14" max="14" width="24" style="1"/>
    <col min="15" max="15" width="23" style="1"/>
    <col min="16" max="16" width="12" style="1"/>
  </cols>
  <sheetData>
    <row r="2" spans="1:16" x14ac:dyDescent="0.2">
      <c r="B2" s="2" t="s">
        <v>0</v>
      </c>
    </row>
    <row r="3" spans="1:16" x14ac:dyDescent="0.2">
      <c r="B3" s="2" t="s">
        <v>1</v>
      </c>
    </row>
    <row r="4" spans="1:16" x14ac:dyDescent="0.2">
      <c r="B4" s="3" t="s">
        <v>2</v>
      </c>
    </row>
    <row r="5" spans="1:16" x14ac:dyDescent="0.2">
      <c r="B5" s="3" t="s">
        <v>3</v>
      </c>
    </row>
    <row r="6" spans="1:16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4"/>
      <c r="B7" s="4" t="s">
        <v>171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111</v>
      </c>
      <c r="H7" s="4" t="s">
        <v>62</v>
      </c>
      <c r="I7" s="4" t="s">
        <v>1311</v>
      </c>
      <c r="J7" s="4" t="s">
        <v>64</v>
      </c>
      <c r="K7" s="4" t="s">
        <v>112</v>
      </c>
      <c r="L7" s="4" t="s">
        <v>113</v>
      </c>
      <c r="M7" s="4" t="s">
        <v>5</v>
      </c>
      <c r="N7" s="4" t="s">
        <v>66</v>
      </c>
      <c r="O7" s="4" t="s">
        <v>115</v>
      </c>
      <c r="P7" s="4"/>
    </row>
    <row r="8" spans="1:16" x14ac:dyDescent="0.2">
      <c r="A8" s="4"/>
      <c r="B8" s="4"/>
      <c r="C8" s="4"/>
      <c r="D8" s="4"/>
      <c r="E8" s="4"/>
      <c r="F8" s="4"/>
      <c r="G8" s="4" t="s">
        <v>116</v>
      </c>
      <c r="H8" s="4"/>
      <c r="I8" s="4" t="s">
        <v>8</v>
      </c>
      <c r="J8" s="4" t="s">
        <v>8</v>
      </c>
      <c r="K8" s="4" t="s">
        <v>117</v>
      </c>
      <c r="L8" s="4" t="s">
        <v>118</v>
      </c>
      <c r="M8" s="4" t="s">
        <v>7</v>
      </c>
      <c r="N8" s="4" t="s">
        <v>8</v>
      </c>
      <c r="O8" s="4" t="s">
        <v>8</v>
      </c>
      <c r="P8" s="4"/>
    </row>
    <row r="9" spans="1:16" x14ac:dyDescent="0.2">
      <c r="A9" s="4"/>
      <c r="B9" s="4"/>
      <c r="C9" s="12" t="s">
        <v>9</v>
      </c>
      <c r="D9" s="12" t="s">
        <v>10</v>
      </c>
      <c r="E9" s="12" t="s">
        <v>67</v>
      </c>
      <c r="F9" s="12" t="s">
        <v>68</v>
      </c>
      <c r="G9" s="12" t="s">
        <v>69</v>
      </c>
      <c r="H9" s="12" t="s">
        <v>70</v>
      </c>
      <c r="I9" s="12" t="s">
        <v>71</v>
      </c>
      <c r="J9" s="12" t="s">
        <v>72</v>
      </c>
      <c r="K9" s="12" t="s">
        <v>73</v>
      </c>
      <c r="L9" s="12" t="s">
        <v>119</v>
      </c>
      <c r="M9" s="12" t="s">
        <v>120</v>
      </c>
      <c r="N9" s="12" t="s">
        <v>121</v>
      </c>
      <c r="O9" s="12" t="s">
        <v>122</v>
      </c>
      <c r="P9" s="4"/>
    </row>
    <row r="10" spans="1:16" x14ac:dyDescent="0.2">
      <c r="A10" s="13"/>
      <c r="B10" s="19" t="s">
        <v>1312</v>
      </c>
      <c r="C10" s="13"/>
      <c r="D10" s="13"/>
      <c r="E10" s="13"/>
      <c r="F10" s="13"/>
      <c r="G10" s="14">
        <v>0.77</v>
      </c>
      <c r="H10" s="13"/>
      <c r="I10" s="14">
        <v>5.9</v>
      </c>
      <c r="J10" s="14">
        <v>0.17</v>
      </c>
      <c r="K10" s="13"/>
      <c r="L10" s="13"/>
      <c r="M10" s="14">
        <v>536.78</v>
      </c>
      <c r="N10" s="14">
        <v>100</v>
      </c>
      <c r="O10" s="14">
        <v>0.18</v>
      </c>
      <c r="P10" s="13"/>
    </row>
    <row r="11" spans="1:16" x14ac:dyDescent="0.2">
      <c r="A11" s="7"/>
      <c r="B11" s="7" t="s">
        <v>75</v>
      </c>
      <c r="C11" s="7"/>
      <c r="D11" s="7"/>
      <c r="E11" s="7"/>
      <c r="F11" s="7"/>
      <c r="G11" s="15">
        <v>0.77</v>
      </c>
      <c r="H11" s="7"/>
      <c r="I11" s="15">
        <v>5.9</v>
      </c>
      <c r="J11" s="15">
        <v>0.17</v>
      </c>
      <c r="K11" s="7"/>
      <c r="L11" s="7"/>
      <c r="M11" s="15">
        <v>536.78</v>
      </c>
      <c r="N11" s="15">
        <v>100</v>
      </c>
      <c r="O11" s="15">
        <v>0.18</v>
      </c>
      <c r="P11" s="7"/>
    </row>
    <row r="12" spans="1:16" x14ac:dyDescent="0.2">
      <c r="A12" s="7"/>
      <c r="B12" s="7" t="s">
        <v>1313</v>
      </c>
      <c r="C12" s="7"/>
      <c r="D12" s="7"/>
      <c r="E12" s="7"/>
      <c r="F12" s="7"/>
      <c r="G12" s="15">
        <v>0.77</v>
      </c>
      <c r="H12" s="7"/>
      <c r="I12" s="15">
        <v>5.9</v>
      </c>
      <c r="J12" s="15">
        <v>0.17</v>
      </c>
      <c r="K12" s="7"/>
      <c r="L12" s="7"/>
      <c r="M12" s="15">
        <v>536.78</v>
      </c>
      <c r="N12" s="15">
        <v>100</v>
      </c>
      <c r="O12" s="15">
        <v>0.18</v>
      </c>
      <c r="P12" s="7"/>
    </row>
    <row r="13" spans="1:16" x14ac:dyDescent="0.2">
      <c r="A13" s="16"/>
      <c r="B13" s="16" t="s">
        <v>1314</v>
      </c>
      <c r="C13" s="17" t="s">
        <v>1315</v>
      </c>
      <c r="D13" s="17" t="s">
        <v>1316</v>
      </c>
      <c r="E13" s="17" t="s">
        <v>177</v>
      </c>
      <c r="F13" s="16" t="s">
        <v>82</v>
      </c>
      <c r="G13" s="18">
        <v>0.06</v>
      </c>
      <c r="H13" s="16" t="s">
        <v>95</v>
      </c>
      <c r="I13" s="18">
        <v>5.5</v>
      </c>
      <c r="J13" s="18">
        <v>-0.45</v>
      </c>
      <c r="K13" s="18">
        <v>37725.43</v>
      </c>
      <c r="L13" s="18">
        <v>132.85</v>
      </c>
      <c r="M13" s="18">
        <v>50.12</v>
      </c>
      <c r="N13" s="18">
        <v>9.34</v>
      </c>
      <c r="O13" s="18">
        <v>0.02</v>
      </c>
      <c r="P13" s="17" t="s">
        <v>1317</v>
      </c>
    </row>
    <row r="14" spans="1:16" x14ac:dyDescent="0.2">
      <c r="A14" s="16"/>
      <c r="B14" s="16" t="s">
        <v>1318</v>
      </c>
      <c r="C14" s="17" t="s">
        <v>1319</v>
      </c>
      <c r="D14" s="17" t="s">
        <v>1320</v>
      </c>
      <c r="E14" s="17" t="s">
        <v>177</v>
      </c>
      <c r="F14" s="16" t="s">
        <v>82</v>
      </c>
      <c r="G14" s="18">
        <v>0.69</v>
      </c>
      <c r="H14" s="16" t="s">
        <v>95</v>
      </c>
      <c r="I14" s="18">
        <v>5.7</v>
      </c>
      <c r="J14" s="18">
        <v>0.44</v>
      </c>
      <c r="K14" s="18">
        <v>111521.66</v>
      </c>
      <c r="L14" s="18">
        <v>130.29</v>
      </c>
      <c r="M14" s="18">
        <v>145.30000000000001</v>
      </c>
      <c r="N14" s="18">
        <v>27.07</v>
      </c>
      <c r="O14" s="18">
        <v>0.05</v>
      </c>
      <c r="P14" s="17" t="s">
        <v>1321</v>
      </c>
    </row>
    <row r="15" spans="1:16" x14ac:dyDescent="0.2">
      <c r="A15" s="16"/>
      <c r="B15" s="16" t="s">
        <v>1318</v>
      </c>
      <c r="C15" s="17" t="s">
        <v>1322</v>
      </c>
      <c r="D15" s="17" t="s">
        <v>1320</v>
      </c>
      <c r="E15" s="17" t="s">
        <v>177</v>
      </c>
      <c r="F15" s="16" t="s">
        <v>82</v>
      </c>
      <c r="G15" s="18">
        <v>0.4</v>
      </c>
      <c r="H15" s="16" t="s">
        <v>95</v>
      </c>
      <c r="I15" s="18">
        <v>6.2</v>
      </c>
      <c r="J15" s="18">
        <v>0.04</v>
      </c>
      <c r="K15" s="18">
        <v>49111.31</v>
      </c>
      <c r="L15" s="18">
        <v>127.9</v>
      </c>
      <c r="M15" s="18">
        <v>62.81</v>
      </c>
      <c r="N15" s="18">
        <v>11.7</v>
      </c>
      <c r="O15" s="18">
        <v>0.02</v>
      </c>
      <c r="P15" s="17" t="s">
        <v>1323</v>
      </c>
    </row>
    <row r="16" spans="1:16" x14ac:dyDescent="0.2">
      <c r="A16" s="16"/>
      <c r="B16" s="16" t="s">
        <v>1318</v>
      </c>
      <c r="C16" s="17" t="s">
        <v>1324</v>
      </c>
      <c r="D16" s="17" t="s">
        <v>1320</v>
      </c>
      <c r="E16" s="17" t="s">
        <v>177</v>
      </c>
      <c r="F16" s="16" t="s">
        <v>82</v>
      </c>
      <c r="G16" s="18">
        <v>1.9</v>
      </c>
      <c r="H16" s="16" t="s">
        <v>95</v>
      </c>
      <c r="I16" s="18">
        <v>6.55</v>
      </c>
      <c r="J16" s="18">
        <v>0.74</v>
      </c>
      <c r="K16" s="18">
        <v>62932.44</v>
      </c>
      <c r="L16" s="18">
        <v>147.38999999999999</v>
      </c>
      <c r="M16" s="18">
        <v>92.76</v>
      </c>
      <c r="N16" s="18">
        <v>17.28</v>
      </c>
      <c r="O16" s="18">
        <v>0.03</v>
      </c>
      <c r="P16" s="17" t="s">
        <v>1325</v>
      </c>
    </row>
    <row r="17" spans="1:16" x14ac:dyDescent="0.2">
      <c r="A17" s="16"/>
      <c r="B17" s="16" t="s">
        <v>1326</v>
      </c>
      <c r="C17" s="17" t="s">
        <v>1327</v>
      </c>
      <c r="D17" s="17" t="s">
        <v>80</v>
      </c>
      <c r="E17" s="17" t="s">
        <v>177</v>
      </c>
      <c r="F17" s="16" t="s">
        <v>82</v>
      </c>
      <c r="G17" s="18">
        <v>0.04</v>
      </c>
      <c r="H17" s="16" t="s">
        <v>95</v>
      </c>
      <c r="I17" s="18">
        <v>5.5</v>
      </c>
      <c r="J17" s="18">
        <v>-0.47</v>
      </c>
      <c r="K17" s="18">
        <v>88025.99</v>
      </c>
      <c r="L17" s="18">
        <v>133.47999999999999</v>
      </c>
      <c r="M17" s="18">
        <v>117.5</v>
      </c>
      <c r="N17" s="18">
        <v>21.89</v>
      </c>
      <c r="O17" s="18">
        <v>0.04</v>
      </c>
      <c r="P17" s="17" t="s">
        <v>1328</v>
      </c>
    </row>
    <row r="18" spans="1:16" x14ac:dyDescent="0.2">
      <c r="A18" s="16"/>
      <c r="B18" s="16" t="s">
        <v>1329</v>
      </c>
      <c r="C18" s="17" t="s">
        <v>1330</v>
      </c>
      <c r="D18" s="17" t="s">
        <v>1331</v>
      </c>
      <c r="E18" s="17" t="s">
        <v>81</v>
      </c>
      <c r="F18" s="16" t="s">
        <v>82</v>
      </c>
      <c r="G18" s="18">
        <v>1.52</v>
      </c>
      <c r="H18" s="16" t="s">
        <v>95</v>
      </c>
      <c r="I18" s="18">
        <v>6.17</v>
      </c>
      <c r="J18" s="18">
        <v>0.51</v>
      </c>
      <c r="K18" s="18">
        <v>47528.42</v>
      </c>
      <c r="L18" s="18">
        <v>143.69999999999999</v>
      </c>
      <c r="M18" s="18">
        <v>68.3</v>
      </c>
      <c r="N18" s="18">
        <v>12.72</v>
      </c>
      <c r="O18" s="18">
        <v>0.02</v>
      </c>
      <c r="P18" s="17" t="s">
        <v>1332</v>
      </c>
    </row>
    <row r="19" spans="1:16" x14ac:dyDescent="0.2">
      <c r="A19" s="7"/>
      <c r="B19" s="7" t="s">
        <v>1333</v>
      </c>
      <c r="C19" s="7"/>
      <c r="D19" s="7"/>
      <c r="E19" s="7"/>
      <c r="F19" s="7"/>
      <c r="G19" s="15">
        <v>0</v>
      </c>
      <c r="H19" s="7"/>
      <c r="I19" s="15">
        <v>0</v>
      </c>
      <c r="J19" s="15">
        <v>0</v>
      </c>
      <c r="K19" s="7"/>
      <c r="L19" s="7"/>
      <c r="M19" s="15">
        <v>0</v>
      </c>
      <c r="N19" s="15">
        <v>0</v>
      </c>
      <c r="O19" s="15">
        <v>0</v>
      </c>
      <c r="P19" s="7"/>
    </row>
    <row r="20" spans="1:16" x14ac:dyDescent="0.2">
      <c r="A20" s="7"/>
      <c r="B20" s="7" t="s">
        <v>1334</v>
      </c>
      <c r="C20" s="7"/>
      <c r="D20" s="7"/>
      <c r="E20" s="7"/>
      <c r="F20" s="7"/>
      <c r="G20" s="15">
        <v>0</v>
      </c>
      <c r="H20" s="7"/>
      <c r="I20" s="15">
        <v>0</v>
      </c>
      <c r="J20" s="15">
        <v>0</v>
      </c>
      <c r="K20" s="7"/>
      <c r="L20" s="7"/>
      <c r="M20" s="15">
        <v>0</v>
      </c>
      <c r="N20" s="15">
        <v>0</v>
      </c>
      <c r="O20" s="15">
        <v>0</v>
      </c>
      <c r="P20" s="7"/>
    </row>
    <row r="21" spans="1:16" x14ac:dyDescent="0.2">
      <c r="A21" s="7"/>
      <c r="B21" s="7" t="s">
        <v>1335</v>
      </c>
      <c r="C21" s="7"/>
      <c r="D21" s="7"/>
      <c r="E21" s="7"/>
      <c r="F21" s="7"/>
      <c r="G21" s="15">
        <v>0</v>
      </c>
      <c r="H21" s="7"/>
      <c r="I21" s="15">
        <v>0</v>
      </c>
      <c r="J21" s="15">
        <v>0</v>
      </c>
      <c r="K21" s="7"/>
      <c r="L21" s="7"/>
      <c r="M21" s="15">
        <v>0</v>
      </c>
      <c r="N21" s="15">
        <v>0</v>
      </c>
      <c r="O21" s="15">
        <v>0</v>
      </c>
      <c r="P21" s="7"/>
    </row>
    <row r="22" spans="1:16" x14ac:dyDescent="0.2">
      <c r="A22" s="7"/>
      <c r="B22" s="7" t="s">
        <v>954</v>
      </c>
      <c r="C22" s="7"/>
      <c r="D22" s="7"/>
      <c r="E22" s="7"/>
      <c r="F22" s="7"/>
      <c r="G22" s="15">
        <v>0</v>
      </c>
      <c r="H22" s="7"/>
      <c r="I22" s="15">
        <v>0</v>
      </c>
      <c r="J22" s="15">
        <v>0</v>
      </c>
      <c r="K22" s="7"/>
      <c r="L22" s="7"/>
      <c r="M22" s="15">
        <v>0</v>
      </c>
      <c r="N22" s="15">
        <v>0</v>
      </c>
      <c r="O22" s="15">
        <v>0</v>
      </c>
      <c r="P22" s="7"/>
    </row>
    <row r="23" spans="1:16" x14ac:dyDescent="0.2">
      <c r="A23" s="7"/>
      <c r="B23" s="7" t="s">
        <v>102</v>
      </c>
      <c r="C23" s="7"/>
      <c r="D23" s="7"/>
      <c r="E23" s="7"/>
      <c r="F23" s="7"/>
      <c r="G23" s="15">
        <v>0</v>
      </c>
      <c r="H23" s="7"/>
      <c r="I23" s="15">
        <v>0</v>
      </c>
      <c r="J23" s="15">
        <v>0</v>
      </c>
      <c r="K23" s="7"/>
      <c r="L23" s="7"/>
      <c r="M23" s="15">
        <v>0</v>
      </c>
      <c r="N23" s="15">
        <v>0</v>
      </c>
      <c r="O23" s="15">
        <v>0</v>
      </c>
      <c r="P23" s="7"/>
    </row>
    <row r="24" spans="1:16" x14ac:dyDescent="0.2">
      <c r="A24" s="13"/>
      <c r="B24" s="19" t="s">
        <v>105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">
      <c r="A25" s="13"/>
      <c r="B25" s="19" t="s">
        <v>158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2">
      <c r="A26" s="3" t="s">
        <v>1310</v>
      </c>
      <c r="B26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3" width="19" style="1"/>
    <col min="4" max="4" width="11" style="1"/>
    <col min="5" max="5" width="25" style="1"/>
    <col min="6" max="6" width="10" style="1"/>
    <col min="7" max="7" width="13" style="1"/>
    <col min="8" max="8" width="24" style="1"/>
    <col min="9" max="9" width="23" style="1"/>
    <col min="10" max="11" width="2" style="1"/>
  </cols>
  <sheetData>
    <row r="2" spans="1:11" x14ac:dyDescent="0.2">
      <c r="B2" s="2" t="s">
        <v>0</v>
      </c>
    </row>
    <row r="3" spans="1:11" x14ac:dyDescent="0.2">
      <c r="B3" s="2" t="s">
        <v>1</v>
      </c>
    </row>
    <row r="4" spans="1:11" x14ac:dyDescent="0.2">
      <c r="B4" s="3" t="s">
        <v>2</v>
      </c>
    </row>
    <row r="5" spans="1:11" x14ac:dyDescent="0.2">
      <c r="B5" s="3" t="s">
        <v>3</v>
      </c>
    </row>
    <row r="6" spans="1:11" x14ac:dyDescent="0.2">
      <c r="A6" s="4"/>
      <c r="B6" s="4" t="s">
        <v>1336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4"/>
      <c r="B7" s="4" t="s">
        <v>171</v>
      </c>
      <c r="C7" s="4" t="s">
        <v>1337</v>
      </c>
      <c r="D7" s="4" t="s">
        <v>1338</v>
      </c>
      <c r="E7" s="4" t="s">
        <v>1339</v>
      </c>
      <c r="F7" s="4" t="s">
        <v>62</v>
      </c>
      <c r="G7" s="4" t="s">
        <v>1340</v>
      </c>
      <c r="H7" s="4" t="s">
        <v>66</v>
      </c>
      <c r="I7" s="4" t="s">
        <v>115</v>
      </c>
      <c r="J7" s="4"/>
      <c r="K7" s="4"/>
    </row>
    <row r="8" spans="1:11" x14ac:dyDescent="0.2">
      <c r="A8" s="4"/>
      <c r="B8" s="4"/>
      <c r="C8" s="4" t="s">
        <v>1130</v>
      </c>
      <c r="D8" s="4"/>
      <c r="E8" s="4" t="s">
        <v>8</v>
      </c>
      <c r="F8" s="4"/>
      <c r="G8" s="4" t="s">
        <v>7</v>
      </c>
      <c r="H8" s="4" t="s">
        <v>8</v>
      </c>
      <c r="I8" s="4" t="s">
        <v>8</v>
      </c>
      <c r="J8" s="4"/>
      <c r="K8" s="4"/>
    </row>
    <row r="9" spans="1:11" x14ac:dyDescent="0.2">
      <c r="A9" s="4"/>
      <c r="B9" s="4"/>
      <c r="C9" s="12" t="s">
        <v>9</v>
      </c>
      <c r="D9" s="12" t="s">
        <v>10</v>
      </c>
      <c r="E9" s="12" t="s">
        <v>67</v>
      </c>
      <c r="F9" s="12" t="s">
        <v>68</v>
      </c>
      <c r="G9" s="12" t="s">
        <v>69</v>
      </c>
      <c r="H9" s="12" t="s">
        <v>70</v>
      </c>
      <c r="I9" s="12" t="s">
        <v>71</v>
      </c>
      <c r="J9" s="4"/>
      <c r="K9" s="4"/>
    </row>
    <row r="10" spans="1:11" x14ac:dyDescent="0.2">
      <c r="A10" s="13"/>
      <c r="B10" s="19" t="s">
        <v>1341</v>
      </c>
      <c r="C10" s="13"/>
      <c r="D10" s="13"/>
      <c r="E10" s="14">
        <v>0</v>
      </c>
      <c r="F10" s="13"/>
      <c r="G10" s="14">
        <v>0</v>
      </c>
      <c r="H10" s="14">
        <v>0</v>
      </c>
      <c r="I10" s="14">
        <v>0</v>
      </c>
      <c r="J10" s="13"/>
      <c r="K10" s="13"/>
    </row>
    <row r="11" spans="1:11" x14ac:dyDescent="0.2">
      <c r="A11" s="7"/>
      <c r="B11" s="7" t="s">
        <v>1342</v>
      </c>
      <c r="C11" s="7"/>
      <c r="D11" s="7"/>
      <c r="E11" s="15">
        <v>0</v>
      </c>
      <c r="F11" s="7"/>
      <c r="G11" s="15">
        <v>0</v>
      </c>
      <c r="H11" s="15">
        <v>0</v>
      </c>
      <c r="I11" s="15">
        <v>0</v>
      </c>
      <c r="J11" s="7"/>
      <c r="K11" s="7"/>
    </row>
    <row r="12" spans="1:11" x14ac:dyDescent="0.2">
      <c r="A12" s="7"/>
      <c r="B12" s="7" t="s">
        <v>1343</v>
      </c>
      <c r="C12" s="7"/>
      <c r="D12" s="7"/>
      <c r="E12" s="15">
        <v>0</v>
      </c>
      <c r="F12" s="7"/>
      <c r="G12" s="15">
        <v>0</v>
      </c>
      <c r="H12" s="15">
        <v>0</v>
      </c>
      <c r="I12" s="15">
        <v>0</v>
      </c>
      <c r="J12" s="7"/>
      <c r="K12" s="7"/>
    </row>
    <row r="13" spans="1:11" x14ac:dyDescent="0.2">
      <c r="A13" s="7"/>
      <c r="B13" s="7" t="s">
        <v>1344</v>
      </c>
      <c r="C13" s="7"/>
      <c r="D13" s="7"/>
      <c r="E13" s="15">
        <v>0</v>
      </c>
      <c r="F13" s="7"/>
      <c r="G13" s="15">
        <v>0</v>
      </c>
      <c r="H13" s="15">
        <v>0</v>
      </c>
      <c r="I13" s="15">
        <v>0</v>
      </c>
      <c r="J13" s="7"/>
      <c r="K13" s="7"/>
    </row>
    <row r="14" spans="1:11" x14ac:dyDescent="0.2">
      <c r="A14" s="7"/>
      <c r="B14" s="7" t="s">
        <v>1345</v>
      </c>
      <c r="C14" s="7"/>
      <c r="D14" s="7"/>
      <c r="E14" s="15">
        <v>0</v>
      </c>
      <c r="F14" s="7"/>
      <c r="G14" s="15">
        <v>0</v>
      </c>
      <c r="H14" s="15">
        <v>0</v>
      </c>
      <c r="I14" s="15">
        <v>0</v>
      </c>
      <c r="J14" s="7"/>
      <c r="K14" s="7"/>
    </row>
    <row r="15" spans="1:11" x14ac:dyDescent="0.2">
      <c r="A15" s="7"/>
      <c r="B15" s="7" t="s">
        <v>1343</v>
      </c>
      <c r="C15" s="7"/>
      <c r="D15" s="7"/>
      <c r="E15" s="15">
        <v>0</v>
      </c>
      <c r="F15" s="7"/>
      <c r="G15" s="15">
        <v>0</v>
      </c>
      <c r="H15" s="15">
        <v>0</v>
      </c>
      <c r="I15" s="15">
        <v>0</v>
      </c>
      <c r="J15" s="7"/>
      <c r="K15" s="7"/>
    </row>
    <row r="16" spans="1:11" x14ac:dyDescent="0.2">
      <c r="A16" s="7"/>
      <c r="B16" s="7" t="s">
        <v>1344</v>
      </c>
      <c r="C16" s="7"/>
      <c r="D16" s="7"/>
      <c r="E16" s="15">
        <v>0</v>
      </c>
      <c r="F16" s="7"/>
      <c r="G16" s="15">
        <v>0</v>
      </c>
      <c r="H16" s="15">
        <v>0</v>
      </c>
      <c r="I16" s="15">
        <v>0</v>
      </c>
      <c r="J16" s="7"/>
      <c r="K16" s="7"/>
    </row>
    <row r="17" spans="1:11" x14ac:dyDescent="0.2">
      <c r="A17" s="13"/>
      <c r="B17" s="19" t="s">
        <v>105</v>
      </c>
      <c r="C17" s="13"/>
      <c r="D17" s="13"/>
      <c r="E17" s="13"/>
      <c r="F17" s="13"/>
      <c r="G17" s="13"/>
      <c r="H17" s="13"/>
      <c r="I17" s="13"/>
      <c r="J17" s="13"/>
      <c r="K17" s="13"/>
    </row>
    <row r="18" spans="1:11" x14ac:dyDescent="0.2">
      <c r="A18" s="13"/>
      <c r="B18" s="19" t="s">
        <v>158</v>
      </c>
      <c r="C18" s="13"/>
      <c r="D18" s="13"/>
      <c r="E18" s="13"/>
      <c r="F18" s="13"/>
      <c r="G18" s="13"/>
      <c r="H18" s="13"/>
      <c r="I18" s="13"/>
      <c r="J18" s="13"/>
      <c r="K18" s="13"/>
    </row>
    <row r="19" spans="1:11" x14ac:dyDescent="0.2">
      <c r="A19" s="3" t="s">
        <v>1310</v>
      </c>
      <c r="B19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3" width="12" style="1"/>
    <col min="4" max="4" width="7" style="1"/>
    <col min="5" max="5" width="10" style="1"/>
    <col min="6" max="6" width="14" style="1"/>
    <col min="7" max="7" width="10" style="1"/>
    <col min="8" max="8" width="14" style="1"/>
    <col min="9" max="9" width="11" style="1"/>
    <col min="10" max="10" width="24" style="1"/>
    <col min="11" max="11" width="23" style="1"/>
  </cols>
  <sheetData>
    <row r="2" spans="1:11" x14ac:dyDescent="0.2">
      <c r="B2" s="2" t="s">
        <v>0</v>
      </c>
    </row>
    <row r="3" spans="1:11" x14ac:dyDescent="0.2">
      <c r="B3" s="2" t="s">
        <v>1</v>
      </c>
    </row>
    <row r="4" spans="1:11" x14ac:dyDescent="0.2">
      <c r="B4" s="3" t="s">
        <v>2</v>
      </c>
    </row>
    <row r="5" spans="1:11" x14ac:dyDescent="0.2">
      <c r="B5" s="3" t="s">
        <v>3</v>
      </c>
    </row>
    <row r="6" spans="1:11" x14ac:dyDescent="0.2">
      <c r="A6" s="4"/>
      <c r="B6" s="4" t="s">
        <v>1346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4"/>
      <c r="B7" s="4" t="s">
        <v>171</v>
      </c>
      <c r="C7" s="4" t="s">
        <v>59</v>
      </c>
      <c r="D7" s="4" t="s">
        <v>60</v>
      </c>
      <c r="E7" s="4" t="s">
        <v>1347</v>
      </c>
      <c r="F7" s="4" t="s">
        <v>1348</v>
      </c>
      <c r="G7" s="4" t="s">
        <v>62</v>
      </c>
      <c r="H7" s="4" t="s">
        <v>64</v>
      </c>
      <c r="I7" s="4" t="s">
        <v>5</v>
      </c>
      <c r="J7" s="4" t="s">
        <v>66</v>
      </c>
      <c r="K7" s="4" t="s">
        <v>115</v>
      </c>
    </row>
    <row r="8" spans="1:11" x14ac:dyDescent="0.2">
      <c r="A8" s="4"/>
      <c r="B8" s="4"/>
      <c r="C8" s="4"/>
      <c r="D8" s="4"/>
      <c r="E8" s="4"/>
      <c r="F8" s="4" t="s">
        <v>8</v>
      </c>
      <c r="G8" s="4"/>
      <c r="H8" s="4" t="s">
        <v>8</v>
      </c>
      <c r="I8" s="4" t="s">
        <v>7</v>
      </c>
      <c r="J8" s="4" t="s">
        <v>8</v>
      </c>
      <c r="K8" s="4" t="s">
        <v>8</v>
      </c>
    </row>
    <row r="9" spans="1:11" x14ac:dyDescent="0.2">
      <c r="A9" s="4"/>
      <c r="B9" s="4"/>
      <c r="C9" s="12" t="s">
        <v>9</v>
      </c>
      <c r="D9" s="12" t="s">
        <v>10</v>
      </c>
      <c r="E9" s="12" t="s">
        <v>67</v>
      </c>
      <c r="F9" s="12" t="s">
        <v>68</v>
      </c>
      <c r="G9" s="12" t="s">
        <v>69</v>
      </c>
      <c r="H9" s="12" t="s">
        <v>70</v>
      </c>
      <c r="I9" s="12" t="s">
        <v>71</v>
      </c>
      <c r="J9" s="12" t="s">
        <v>72</v>
      </c>
      <c r="K9" s="12" t="s">
        <v>73</v>
      </c>
    </row>
    <row r="10" spans="1:11" x14ac:dyDescent="0.2">
      <c r="A10" s="13"/>
      <c r="B10" s="19" t="s">
        <v>1349</v>
      </c>
      <c r="C10" s="13"/>
      <c r="D10" s="13"/>
      <c r="E10" s="13"/>
      <c r="F10" s="14">
        <v>0</v>
      </c>
      <c r="G10" s="13"/>
      <c r="H10" s="14">
        <v>0</v>
      </c>
      <c r="I10" s="14">
        <v>0</v>
      </c>
      <c r="J10" s="14">
        <v>0</v>
      </c>
      <c r="K10" s="14">
        <v>0</v>
      </c>
    </row>
    <row r="11" spans="1:11" x14ac:dyDescent="0.2">
      <c r="A11" s="7"/>
      <c r="B11" s="7" t="s">
        <v>75</v>
      </c>
      <c r="C11" s="7"/>
      <c r="D11" s="7"/>
      <c r="E11" s="7"/>
      <c r="F11" s="15">
        <v>0</v>
      </c>
      <c r="G11" s="7"/>
      <c r="H11" s="15">
        <v>0</v>
      </c>
      <c r="I11" s="15">
        <v>0</v>
      </c>
      <c r="J11" s="15">
        <v>0</v>
      </c>
      <c r="K11" s="15">
        <v>0</v>
      </c>
    </row>
    <row r="12" spans="1:11" x14ac:dyDescent="0.2">
      <c r="A12" s="7"/>
      <c r="B12" s="7" t="s">
        <v>102</v>
      </c>
      <c r="C12" s="7"/>
      <c r="D12" s="7"/>
      <c r="E12" s="7"/>
      <c r="F12" s="15">
        <v>0</v>
      </c>
      <c r="G12" s="7"/>
      <c r="H12" s="15">
        <v>0</v>
      </c>
      <c r="I12" s="15">
        <v>0</v>
      </c>
      <c r="J12" s="15">
        <v>0</v>
      </c>
      <c r="K12" s="15">
        <v>0</v>
      </c>
    </row>
    <row r="13" spans="1:11" x14ac:dyDescent="0.2">
      <c r="A13" s="13"/>
      <c r="B13" s="19" t="s">
        <v>105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x14ac:dyDescent="0.2">
      <c r="A14" s="13"/>
      <c r="B14" s="19" t="s">
        <v>158</v>
      </c>
      <c r="C14" s="13"/>
      <c r="D14" s="13"/>
      <c r="E14" s="13"/>
      <c r="F14" s="13"/>
      <c r="G14" s="13"/>
      <c r="H14" s="13"/>
      <c r="I14" s="13"/>
      <c r="J14" s="13"/>
      <c r="K14" s="13"/>
    </row>
    <row r="15" spans="1:11" x14ac:dyDescent="0.2">
      <c r="A15" s="3" t="s">
        <v>1310</v>
      </c>
      <c r="B15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rightToLeft="1" zoomScaleNormal="100" workbookViewId="0"/>
  </sheetViews>
  <sheetFormatPr defaultRowHeight="12.75" x14ac:dyDescent="0.2"/>
  <cols>
    <col min="1" max="1" width="2" style="1"/>
    <col min="2" max="2" width="39" style="1"/>
    <col min="3" max="3" width="12" style="1"/>
    <col min="4" max="5" width="11" style="1"/>
    <col min="6" max="8" width="14" style="1"/>
    <col min="9" max="9" width="11" style="1"/>
    <col min="10" max="10" width="24" style="1"/>
    <col min="11" max="11" width="23" style="1"/>
  </cols>
  <sheetData>
    <row r="2" spans="1:11" x14ac:dyDescent="0.2">
      <c r="B2" s="2" t="s">
        <v>0</v>
      </c>
    </row>
    <row r="3" spans="1:11" x14ac:dyDescent="0.2">
      <c r="B3" s="2" t="s">
        <v>1</v>
      </c>
    </row>
    <row r="4" spans="1:11" x14ac:dyDescent="0.2">
      <c r="B4" s="3" t="s">
        <v>2</v>
      </c>
    </row>
    <row r="5" spans="1:11" x14ac:dyDescent="0.2">
      <c r="B5" s="3" t="s">
        <v>3</v>
      </c>
    </row>
    <row r="6" spans="1:1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4"/>
      <c r="B7" s="4" t="s">
        <v>171</v>
      </c>
      <c r="C7" s="4" t="s">
        <v>1350</v>
      </c>
      <c r="D7" s="4" t="s">
        <v>60</v>
      </c>
      <c r="E7" s="4" t="s">
        <v>1347</v>
      </c>
      <c r="F7" s="4" t="s">
        <v>1348</v>
      </c>
      <c r="G7" s="4" t="s">
        <v>62</v>
      </c>
      <c r="H7" s="4" t="s">
        <v>64</v>
      </c>
      <c r="I7" s="4" t="s">
        <v>5</v>
      </c>
      <c r="J7" s="4" t="s">
        <v>66</v>
      </c>
      <c r="K7" s="4" t="s">
        <v>115</v>
      </c>
    </row>
    <row r="8" spans="1:11" x14ac:dyDescent="0.2">
      <c r="A8" s="4"/>
      <c r="B8" s="4"/>
      <c r="C8" s="4"/>
      <c r="D8" s="4"/>
      <c r="E8" s="4"/>
      <c r="F8" s="4" t="s">
        <v>8</v>
      </c>
      <c r="G8" s="4"/>
      <c r="H8" s="4" t="s">
        <v>8</v>
      </c>
      <c r="I8" s="4" t="s">
        <v>7</v>
      </c>
      <c r="J8" s="4" t="s">
        <v>8</v>
      </c>
      <c r="K8" s="4" t="s">
        <v>8</v>
      </c>
    </row>
    <row r="9" spans="1:11" x14ac:dyDescent="0.2">
      <c r="A9" s="4"/>
      <c r="B9" s="4"/>
      <c r="C9" s="12" t="s">
        <v>9</v>
      </c>
      <c r="D9" s="12" t="s">
        <v>10</v>
      </c>
      <c r="E9" s="12" t="s">
        <v>67</v>
      </c>
      <c r="F9" s="12" t="s">
        <v>68</v>
      </c>
      <c r="G9" s="12" t="s">
        <v>69</v>
      </c>
      <c r="H9" s="12" t="s">
        <v>70</v>
      </c>
      <c r="I9" s="12" t="s">
        <v>71</v>
      </c>
      <c r="J9" s="12" t="s">
        <v>72</v>
      </c>
      <c r="K9" s="12" t="s">
        <v>73</v>
      </c>
    </row>
    <row r="10" spans="1:11" x14ac:dyDescent="0.2">
      <c r="A10" s="13"/>
      <c r="B10" s="13" t="s">
        <v>1351</v>
      </c>
      <c r="C10" s="13"/>
      <c r="D10" s="13"/>
      <c r="E10" s="13"/>
      <c r="F10" s="13"/>
      <c r="G10" s="13"/>
      <c r="H10" s="13"/>
      <c r="I10" s="14">
        <v>820.09</v>
      </c>
      <c r="J10" s="14">
        <v>48.57</v>
      </c>
      <c r="K10" s="14">
        <v>0.27</v>
      </c>
    </row>
    <row r="11" spans="1:11" x14ac:dyDescent="0.2">
      <c r="A11" s="7"/>
      <c r="B11" s="7" t="s">
        <v>75</v>
      </c>
      <c r="C11" s="7"/>
      <c r="D11" s="7"/>
      <c r="E11" s="7"/>
      <c r="F11" s="7"/>
      <c r="G11" s="7"/>
      <c r="H11" s="7"/>
      <c r="I11" s="15">
        <v>820.09</v>
      </c>
      <c r="J11" s="15">
        <v>48.57</v>
      </c>
      <c r="K11" s="15">
        <v>0.27</v>
      </c>
    </row>
    <row r="12" spans="1:11" x14ac:dyDescent="0.2">
      <c r="A12" s="16"/>
      <c r="B12" s="16" t="s">
        <v>1352</v>
      </c>
      <c r="C12" s="16" t="s">
        <v>1353</v>
      </c>
      <c r="D12" s="16"/>
      <c r="E12" s="16"/>
      <c r="F12" s="18">
        <v>0</v>
      </c>
      <c r="G12" s="16" t="s">
        <v>95</v>
      </c>
      <c r="H12" s="18">
        <v>0</v>
      </c>
      <c r="I12" s="18">
        <v>0</v>
      </c>
      <c r="J12" s="18">
        <v>0</v>
      </c>
      <c r="K12" s="18">
        <v>0</v>
      </c>
    </row>
    <row r="13" spans="1:11" x14ac:dyDescent="0.2">
      <c r="A13" s="16"/>
      <c r="B13" s="16" t="s">
        <v>1354</v>
      </c>
      <c r="C13" s="16" t="s">
        <v>1353</v>
      </c>
      <c r="D13" s="16"/>
      <c r="E13" s="16"/>
      <c r="F13" s="18">
        <v>0</v>
      </c>
      <c r="G13" s="16" t="s">
        <v>95</v>
      </c>
      <c r="H13" s="18">
        <v>0</v>
      </c>
      <c r="I13" s="18">
        <v>72.25</v>
      </c>
      <c r="J13" s="18">
        <v>4.28</v>
      </c>
      <c r="K13" s="18">
        <v>0.02</v>
      </c>
    </row>
    <row r="14" spans="1:11" x14ac:dyDescent="0.2">
      <c r="A14" s="16"/>
      <c r="B14" s="16" t="s">
        <v>1355</v>
      </c>
      <c r="C14" s="16" t="s">
        <v>1353</v>
      </c>
      <c r="D14" s="16"/>
      <c r="E14" s="16"/>
      <c r="F14" s="18">
        <v>0</v>
      </c>
      <c r="G14" s="16" t="s">
        <v>95</v>
      </c>
      <c r="H14" s="18">
        <v>0</v>
      </c>
      <c r="I14" s="18">
        <v>48.8</v>
      </c>
      <c r="J14" s="18">
        <v>2.89</v>
      </c>
      <c r="K14" s="18">
        <v>0.02</v>
      </c>
    </row>
    <row r="15" spans="1:11" x14ac:dyDescent="0.2">
      <c r="A15" s="16"/>
      <c r="B15" s="16" t="s">
        <v>1356</v>
      </c>
      <c r="C15" s="16" t="s">
        <v>1353</v>
      </c>
      <c r="D15" s="16"/>
      <c r="E15" s="16"/>
      <c r="F15" s="18">
        <v>0</v>
      </c>
      <c r="G15" s="16" t="s">
        <v>95</v>
      </c>
      <c r="H15" s="18">
        <v>0</v>
      </c>
      <c r="I15" s="18">
        <v>10.72</v>
      </c>
      <c r="J15" s="18">
        <v>0.63</v>
      </c>
      <c r="K15" s="18">
        <v>0</v>
      </c>
    </row>
    <row r="16" spans="1:11" x14ac:dyDescent="0.2">
      <c r="A16" s="16"/>
      <c r="B16" s="16" t="s">
        <v>1357</v>
      </c>
      <c r="C16" s="16" t="s">
        <v>1353</v>
      </c>
      <c r="D16" s="16"/>
      <c r="E16" s="16"/>
      <c r="F16" s="18">
        <v>0</v>
      </c>
      <c r="G16" s="16" t="s">
        <v>95</v>
      </c>
      <c r="H16" s="18">
        <v>0</v>
      </c>
      <c r="I16" s="18">
        <v>-137.06</v>
      </c>
      <c r="J16" s="18">
        <v>-8.1199999999999992</v>
      </c>
      <c r="K16" s="18">
        <v>-0.04</v>
      </c>
    </row>
    <row r="17" spans="1:11" x14ac:dyDescent="0.2">
      <c r="A17" s="16"/>
      <c r="B17" s="16" t="s">
        <v>1358</v>
      </c>
      <c r="C17" s="16" t="s">
        <v>1353</v>
      </c>
      <c r="D17" s="16"/>
      <c r="E17" s="16"/>
      <c r="F17" s="18">
        <v>0</v>
      </c>
      <c r="G17" s="16" t="s">
        <v>95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2">
      <c r="A18" s="16"/>
      <c r="B18" s="16" t="s">
        <v>1359</v>
      </c>
      <c r="C18" s="16" t="s">
        <v>1353</v>
      </c>
      <c r="D18" s="16"/>
      <c r="E18" s="16"/>
      <c r="F18" s="18">
        <v>0</v>
      </c>
      <c r="G18" s="16" t="s">
        <v>95</v>
      </c>
      <c r="H18" s="18">
        <v>0</v>
      </c>
      <c r="I18" s="18">
        <v>-10.43</v>
      </c>
      <c r="J18" s="18">
        <v>-0.62</v>
      </c>
      <c r="K18" s="18">
        <v>0</v>
      </c>
    </row>
    <row r="19" spans="1:11" x14ac:dyDescent="0.2">
      <c r="A19" s="16"/>
      <c r="B19" s="16" t="s">
        <v>1360</v>
      </c>
      <c r="C19" s="16" t="s">
        <v>1353</v>
      </c>
      <c r="D19" s="16"/>
      <c r="E19" s="16"/>
      <c r="F19" s="18">
        <v>0</v>
      </c>
      <c r="G19" s="16" t="s">
        <v>95</v>
      </c>
      <c r="H19" s="18">
        <v>0</v>
      </c>
      <c r="I19" s="18">
        <v>-32.51</v>
      </c>
      <c r="J19" s="18">
        <v>-1.93</v>
      </c>
      <c r="K19" s="18">
        <v>-0.01</v>
      </c>
    </row>
    <row r="20" spans="1:11" x14ac:dyDescent="0.2">
      <c r="A20" s="16"/>
      <c r="B20" s="16" t="s">
        <v>1361</v>
      </c>
      <c r="C20" s="17" t="s">
        <v>1362</v>
      </c>
      <c r="D20" s="17" t="s">
        <v>130</v>
      </c>
      <c r="E20" s="16" t="s">
        <v>131</v>
      </c>
      <c r="F20" s="18">
        <v>4.25</v>
      </c>
      <c r="G20" s="16" t="s">
        <v>95</v>
      </c>
      <c r="H20" s="18">
        <v>1.32</v>
      </c>
      <c r="I20" s="18">
        <v>424.33</v>
      </c>
      <c r="J20" s="18">
        <v>25.13</v>
      </c>
      <c r="K20" s="18">
        <v>0.14000000000000001</v>
      </c>
    </row>
    <row r="21" spans="1:11" x14ac:dyDescent="0.2">
      <c r="A21" s="16"/>
      <c r="B21" s="16" t="s">
        <v>1363</v>
      </c>
      <c r="C21" s="17" t="s">
        <v>1364</v>
      </c>
      <c r="D21" s="17" t="s">
        <v>213</v>
      </c>
      <c r="E21" s="16" t="s">
        <v>82</v>
      </c>
      <c r="F21" s="18">
        <v>6.5</v>
      </c>
      <c r="G21" s="16" t="s">
        <v>95</v>
      </c>
      <c r="H21" s="18">
        <v>0.94</v>
      </c>
      <c r="I21" s="18">
        <v>16.32</v>
      </c>
      <c r="J21" s="18">
        <v>0.97</v>
      </c>
      <c r="K21" s="18">
        <v>0</v>
      </c>
    </row>
    <row r="22" spans="1:11" x14ac:dyDescent="0.2">
      <c r="A22" s="16"/>
      <c r="B22" s="16" t="s">
        <v>1365</v>
      </c>
      <c r="C22" s="17" t="s">
        <v>476</v>
      </c>
      <c r="D22" s="17" t="s">
        <v>248</v>
      </c>
      <c r="E22" s="16" t="s">
        <v>203</v>
      </c>
      <c r="F22" s="18">
        <v>6.5</v>
      </c>
      <c r="G22" s="16" t="s">
        <v>95</v>
      </c>
      <c r="H22" s="18">
        <v>1.1100000000000001</v>
      </c>
      <c r="I22" s="18">
        <v>13.62</v>
      </c>
      <c r="J22" s="18">
        <v>0.81</v>
      </c>
      <c r="K22" s="18">
        <v>0</v>
      </c>
    </row>
    <row r="23" spans="1:11" x14ac:dyDescent="0.2">
      <c r="A23" s="16"/>
      <c r="B23" s="16" t="s">
        <v>1366</v>
      </c>
      <c r="C23" s="17" t="s">
        <v>1367</v>
      </c>
      <c r="D23" s="17" t="s">
        <v>242</v>
      </c>
      <c r="E23" s="16" t="s">
        <v>82</v>
      </c>
      <c r="F23" s="18">
        <v>4.75</v>
      </c>
      <c r="G23" s="16" t="s">
        <v>95</v>
      </c>
      <c r="H23" s="18">
        <v>1.75</v>
      </c>
      <c r="I23" s="18">
        <v>25.28</v>
      </c>
      <c r="J23" s="18">
        <v>1.5</v>
      </c>
      <c r="K23" s="18">
        <v>0.01</v>
      </c>
    </row>
    <row r="24" spans="1:11" x14ac:dyDescent="0.2">
      <c r="A24" s="16"/>
      <c r="B24" s="16" t="s">
        <v>1368</v>
      </c>
      <c r="C24" s="17" t="s">
        <v>1369</v>
      </c>
      <c r="D24" s="17" t="s">
        <v>242</v>
      </c>
      <c r="E24" s="16" t="s">
        <v>82</v>
      </c>
      <c r="F24" s="18">
        <v>5.0999999999999996</v>
      </c>
      <c r="G24" s="16" t="s">
        <v>95</v>
      </c>
      <c r="H24" s="18">
        <v>1.65</v>
      </c>
      <c r="I24" s="18">
        <v>60.85</v>
      </c>
      <c r="J24" s="18">
        <v>3.6</v>
      </c>
      <c r="K24" s="18">
        <v>0.02</v>
      </c>
    </row>
    <row r="25" spans="1:11" x14ac:dyDescent="0.2">
      <c r="A25" s="16"/>
      <c r="B25" s="16" t="s">
        <v>1370</v>
      </c>
      <c r="C25" s="17" t="s">
        <v>1371</v>
      </c>
      <c r="D25" s="17" t="s">
        <v>242</v>
      </c>
      <c r="E25" s="16" t="s">
        <v>82</v>
      </c>
      <c r="F25" s="18">
        <v>5.35</v>
      </c>
      <c r="G25" s="16" t="s">
        <v>95</v>
      </c>
      <c r="H25" s="18">
        <v>2.2599999999999998</v>
      </c>
      <c r="I25" s="18">
        <v>33.520000000000003</v>
      </c>
      <c r="J25" s="18">
        <v>1.98</v>
      </c>
      <c r="K25" s="18">
        <v>0.01</v>
      </c>
    </row>
    <row r="26" spans="1:11" x14ac:dyDescent="0.2">
      <c r="A26" s="16"/>
      <c r="B26" s="17" t="s">
        <v>1372</v>
      </c>
      <c r="C26" s="17" t="s">
        <v>1373</v>
      </c>
      <c r="D26" s="17" t="s">
        <v>248</v>
      </c>
      <c r="E26" s="16" t="s">
        <v>203</v>
      </c>
      <c r="F26" s="18">
        <v>3.58</v>
      </c>
      <c r="G26" s="16" t="s">
        <v>95</v>
      </c>
      <c r="H26" s="18">
        <v>2.74</v>
      </c>
      <c r="I26" s="18">
        <v>33.96</v>
      </c>
      <c r="J26" s="18">
        <v>2.0099999999999998</v>
      </c>
      <c r="K26" s="18">
        <v>0.01</v>
      </c>
    </row>
    <row r="27" spans="1:11" x14ac:dyDescent="0.2">
      <c r="A27" s="16"/>
      <c r="B27" s="16" t="s">
        <v>1374</v>
      </c>
      <c r="C27" s="17" t="s">
        <v>1375</v>
      </c>
      <c r="D27" s="17" t="s">
        <v>242</v>
      </c>
      <c r="E27" s="16" t="s">
        <v>82</v>
      </c>
      <c r="F27" s="18">
        <v>4.9000000000000004</v>
      </c>
      <c r="G27" s="16" t="s">
        <v>95</v>
      </c>
      <c r="H27" s="18">
        <v>1.35</v>
      </c>
      <c r="I27" s="18">
        <v>25.43</v>
      </c>
      <c r="J27" s="18">
        <v>1.51</v>
      </c>
      <c r="K27" s="18">
        <v>0.01</v>
      </c>
    </row>
    <row r="28" spans="1:11" x14ac:dyDescent="0.2">
      <c r="A28" s="16"/>
      <c r="B28" s="16" t="s">
        <v>1376</v>
      </c>
      <c r="C28" s="17" t="s">
        <v>303</v>
      </c>
      <c r="D28" s="17" t="s">
        <v>242</v>
      </c>
      <c r="E28" s="16" t="s">
        <v>82</v>
      </c>
      <c r="F28" s="18">
        <v>2.29</v>
      </c>
      <c r="G28" s="16" t="s">
        <v>95</v>
      </c>
      <c r="H28" s="18">
        <v>1.28</v>
      </c>
      <c r="I28" s="18">
        <v>4.8099999999999996</v>
      </c>
      <c r="J28" s="18">
        <v>0.28000000000000003</v>
      </c>
      <c r="K28" s="18">
        <v>0</v>
      </c>
    </row>
    <row r="29" spans="1:11" x14ac:dyDescent="0.2">
      <c r="A29" s="16"/>
      <c r="B29" s="16" t="s">
        <v>1377</v>
      </c>
      <c r="C29" s="17" t="s">
        <v>324</v>
      </c>
      <c r="D29" s="17" t="s">
        <v>315</v>
      </c>
      <c r="E29" s="16" t="s">
        <v>203</v>
      </c>
      <c r="F29" s="18">
        <v>4.8499999999999996</v>
      </c>
      <c r="G29" s="16" t="s">
        <v>95</v>
      </c>
      <c r="H29" s="18">
        <v>0.8</v>
      </c>
      <c r="I29" s="18">
        <v>8.65</v>
      </c>
      <c r="J29" s="18">
        <v>0.51</v>
      </c>
      <c r="K29" s="18">
        <v>0</v>
      </c>
    </row>
    <row r="30" spans="1:11" x14ac:dyDescent="0.2">
      <c r="A30" s="16"/>
      <c r="B30" s="16" t="s">
        <v>1378</v>
      </c>
      <c r="C30" s="17" t="s">
        <v>503</v>
      </c>
      <c r="D30" s="17" t="s">
        <v>315</v>
      </c>
      <c r="E30" s="16" t="s">
        <v>203</v>
      </c>
      <c r="F30" s="18">
        <v>6.9</v>
      </c>
      <c r="G30" s="16" t="s">
        <v>95</v>
      </c>
      <c r="H30" s="18">
        <v>1.35</v>
      </c>
      <c r="I30" s="18">
        <v>25.96</v>
      </c>
      <c r="J30" s="18">
        <v>1.54</v>
      </c>
      <c r="K30" s="18">
        <v>0.01</v>
      </c>
    </row>
    <row r="31" spans="1:11" x14ac:dyDescent="0.2">
      <c r="A31" s="16"/>
      <c r="B31" s="16" t="s">
        <v>1379</v>
      </c>
      <c r="C31" s="17" t="s">
        <v>334</v>
      </c>
      <c r="D31" s="17" t="s">
        <v>315</v>
      </c>
      <c r="E31" s="16" t="s">
        <v>203</v>
      </c>
      <c r="F31" s="18">
        <v>3.9</v>
      </c>
      <c r="G31" s="16" t="s">
        <v>95</v>
      </c>
      <c r="H31" s="18">
        <v>1.02</v>
      </c>
      <c r="I31" s="18">
        <v>4.79</v>
      </c>
      <c r="J31" s="18">
        <v>0.28000000000000003</v>
      </c>
      <c r="K31" s="18">
        <v>0</v>
      </c>
    </row>
    <row r="32" spans="1:11" x14ac:dyDescent="0.2">
      <c r="A32" s="16"/>
      <c r="B32" s="16" t="s">
        <v>1380</v>
      </c>
      <c r="C32" s="17" t="s">
        <v>1381</v>
      </c>
      <c r="D32" s="17" t="s">
        <v>329</v>
      </c>
      <c r="E32" s="16" t="s">
        <v>82</v>
      </c>
      <c r="F32" s="18">
        <v>4.5</v>
      </c>
      <c r="G32" s="16" t="s">
        <v>95</v>
      </c>
      <c r="H32" s="18">
        <v>1.52</v>
      </c>
      <c r="I32" s="18">
        <v>13.13</v>
      </c>
      <c r="J32" s="18">
        <v>0.78</v>
      </c>
      <c r="K32" s="18">
        <v>0</v>
      </c>
    </row>
    <row r="33" spans="1:11" x14ac:dyDescent="0.2">
      <c r="A33" s="16"/>
      <c r="B33" s="16" t="s">
        <v>1382</v>
      </c>
      <c r="C33" s="17" t="s">
        <v>1383</v>
      </c>
      <c r="D33" s="17" t="s">
        <v>329</v>
      </c>
      <c r="E33" s="16" t="s">
        <v>82</v>
      </c>
      <c r="F33" s="18">
        <v>3.35</v>
      </c>
      <c r="G33" s="16" t="s">
        <v>95</v>
      </c>
      <c r="H33" s="18">
        <v>2.39</v>
      </c>
      <c r="I33" s="18">
        <v>9.41</v>
      </c>
      <c r="J33" s="18">
        <v>0.56000000000000005</v>
      </c>
      <c r="K33" s="18">
        <v>0</v>
      </c>
    </row>
    <row r="34" spans="1:11" x14ac:dyDescent="0.2">
      <c r="A34" s="16"/>
      <c r="B34" s="16" t="s">
        <v>1384</v>
      </c>
      <c r="C34" s="17" t="s">
        <v>381</v>
      </c>
      <c r="D34" s="17" t="s">
        <v>374</v>
      </c>
      <c r="E34" s="16" t="s">
        <v>203</v>
      </c>
      <c r="F34" s="18">
        <v>4.7</v>
      </c>
      <c r="G34" s="16" t="s">
        <v>95</v>
      </c>
      <c r="H34" s="18">
        <v>2</v>
      </c>
      <c r="I34" s="18">
        <v>14.54</v>
      </c>
      <c r="J34" s="18">
        <v>0.86</v>
      </c>
      <c r="K34" s="18">
        <v>0</v>
      </c>
    </row>
    <row r="35" spans="1:11" x14ac:dyDescent="0.2">
      <c r="A35" s="16"/>
      <c r="B35" s="16" t="s">
        <v>1385</v>
      </c>
      <c r="C35" s="17" t="s">
        <v>1386</v>
      </c>
      <c r="D35" s="17" t="s">
        <v>387</v>
      </c>
      <c r="E35" s="16" t="s">
        <v>82</v>
      </c>
      <c r="F35" s="18">
        <v>4.9000000000000004</v>
      </c>
      <c r="G35" s="16" t="s">
        <v>95</v>
      </c>
      <c r="H35" s="18">
        <v>3.99</v>
      </c>
      <c r="I35" s="18">
        <v>7.15</v>
      </c>
      <c r="J35" s="18">
        <v>0.42</v>
      </c>
      <c r="K35" s="18">
        <v>0</v>
      </c>
    </row>
    <row r="36" spans="1:11" x14ac:dyDescent="0.2">
      <c r="A36" s="16"/>
      <c r="B36" s="16" t="s">
        <v>1387</v>
      </c>
      <c r="C36" s="17" t="s">
        <v>1388</v>
      </c>
      <c r="D36" s="17" t="s">
        <v>387</v>
      </c>
      <c r="E36" s="16" t="s">
        <v>82</v>
      </c>
      <c r="F36" s="18">
        <v>6.35</v>
      </c>
      <c r="G36" s="16" t="s">
        <v>95</v>
      </c>
      <c r="H36" s="18">
        <v>1.59</v>
      </c>
      <c r="I36" s="18">
        <v>16.11</v>
      </c>
      <c r="J36" s="18">
        <v>0.95</v>
      </c>
      <c r="K36" s="18">
        <v>0</v>
      </c>
    </row>
    <row r="37" spans="1:11" x14ac:dyDescent="0.2">
      <c r="A37" s="16"/>
      <c r="B37" s="16" t="s">
        <v>1389</v>
      </c>
      <c r="C37" s="17" t="s">
        <v>1390</v>
      </c>
      <c r="D37" s="17" t="s">
        <v>374</v>
      </c>
      <c r="E37" s="16" t="s">
        <v>203</v>
      </c>
      <c r="F37" s="18">
        <v>3.35</v>
      </c>
      <c r="G37" s="16" t="s">
        <v>95</v>
      </c>
      <c r="H37" s="18">
        <v>2.37</v>
      </c>
      <c r="I37" s="18">
        <v>5.14</v>
      </c>
      <c r="J37" s="18">
        <v>0.3</v>
      </c>
      <c r="K37" s="18">
        <v>0</v>
      </c>
    </row>
    <row r="38" spans="1:11" x14ac:dyDescent="0.2">
      <c r="A38" s="16"/>
      <c r="B38" s="16" t="s">
        <v>1391</v>
      </c>
      <c r="C38" s="17" t="s">
        <v>546</v>
      </c>
      <c r="D38" s="17" t="s">
        <v>387</v>
      </c>
      <c r="E38" s="16" t="s">
        <v>82</v>
      </c>
      <c r="F38" s="18">
        <v>6.23</v>
      </c>
      <c r="G38" s="16" t="s">
        <v>95</v>
      </c>
      <c r="H38" s="18">
        <v>3.32</v>
      </c>
      <c r="I38" s="18">
        <v>20.84</v>
      </c>
      <c r="J38" s="18">
        <v>1.23</v>
      </c>
      <c r="K38" s="18">
        <v>0.01</v>
      </c>
    </row>
    <row r="39" spans="1:11" x14ac:dyDescent="0.2">
      <c r="A39" s="16"/>
      <c r="B39" s="16" t="s">
        <v>1392</v>
      </c>
      <c r="C39" s="17" t="s">
        <v>412</v>
      </c>
      <c r="D39" s="17" t="s">
        <v>387</v>
      </c>
      <c r="E39" s="16" t="s">
        <v>82</v>
      </c>
      <c r="F39" s="18">
        <v>4.34</v>
      </c>
      <c r="G39" s="16" t="s">
        <v>95</v>
      </c>
      <c r="H39" s="18">
        <v>2.66</v>
      </c>
      <c r="I39" s="18">
        <v>20.11</v>
      </c>
      <c r="J39" s="18">
        <v>1.19</v>
      </c>
      <c r="K39" s="18">
        <v>0.01</v>
      </c>
    </row>
    <row r="40" spans="1:11" x14ac:dyDescent="0.2">
      <c r="A40" s="16"/>
      <c r="B40" s="16" t="s">
        <v>1393</v>
      </c>
      <c r="C40" s="17" t="s">
        <v>420</v>
      </c>
      <c r="D40" s="17" t="s">
        <v>387</v>
      </c>
      <c r="E40" s="16" t="s">
        <v>82</v>
      </c>
      <c r="F40" s="18">
        <v>2.2999999999999998</v>
      </c>
      <c r="G40" s="16" t="s">
        <v>95</v>
      </c>
      <c r="H40" s="18">
        <v>0.72</v>
      </c>
      <c r="I40" s="18">
        <v>0.25</v>
      </c>
      <c r="J40" s="18">
        <v>0.01</v>
      </c>
      <c r="K40" s="18">
        <v>0</v>
      </c>
    </row>
    <row r="41" spans="1:11" x14ac:dyDescent="0.2">
      <c r="A41" s="16"/>
      <c r="B41" s="17" t="s">
        <v>1394</v>
      </c>
      <c r="C41" s="17" t="s">
        <v>1395</v>
      </c>
      <c r="D41" s="17" t="s">
        <v>435</v>
      </c>
      <c r="E41" s="17" t="s">
        <v>569</v>
      </c>
      <c r="F41" s="18">
        <v>5.2</v>
      </c>
      <c r="G41" s="16" t="s">
        <v>44</v>
      </c>
      <c r="H41" s="18">
        <v>2.35</v>
      </c>
      <c r="I41" s="18">
        <v>9.3000000000000007</v>
      </c>
      <c r="J41" s="18">
        <v>0.55000000000000004</v>
      </c>
      <c r="K41" s="18">
        <v>0</v>
      </c>
    </row>
    <row r="42" spans="1:11" x14ac:dyDescent="0.2">
      <c r="A42" s="16"/>
      <c r="B42" s="17" t="s">
        <v>1396</v>
      </c>
      <c r="C42" s="17" t="s">
        <v>1397</v>
      </c>
      <c r="D42" s="17" t="s">
        <v>665</v>
      </c>
      <c r="E42" s="17" t="s">
        <v>569</v>
      </c>
      <c r="F42" s="18">
        <v>4.8</v>
      </c>
      <c r="G42" s="16" t="s">
        <v>44</v>
      </c>
      <c r="H42" s="18">
        <v>3.82</v>
      </c>
      <c r="I42" s="18">
        <v>8.58</v>
      </c>
      <c r="J42" s="18">
        <v>0.51</v>
      </c>
      <c r="K42" s="18">
        <v>0</v>
      </c>
    </row>
    <row r="43" spans="1:11" x14ac:dyDescent="0.2">
      <c r="A43" s="16"/>
      <c r="B43" s="16" t="s">
        <v>1398</v>
      </c>
      <c r="C43" s="17" t="s">
        <v>1399</v>
      </c>
      <c r="D43" s="16" t="s">
        <v>131</v>
      </c>
      <c r="E43" s="16" t="s">
        <v>131</v>
      </c>
      <c r="F43" s="18">
        <v>0</v>
      </c>
      <c r="G43" s="16" t="s">
        <v>95</v>
      </c>
      <c r="H43" s="18">
        <v>0</v>
      </c>
      <c r="I43" s="18">
        <v>6.23</v>
      </c>
      <c r="J43" s="18">
        <v>0.37</v>
      </c>
      <c r="K43" s="18">
        <v>0</v>
      </c>
    </row>
    <row r="44" spans="1:11" x14ac:dyDescent="0.2">
      <c r="A44" s="16"/>
      <c r="B44" s="16" t="s">
        <v>1400</v>
      </c>
      <c r="C44" s="17" t="s">
        <v>1401</v>
      </c>
      <c r="D44" s="16" t="s">
        <v>131</v>
      </c>
      <c r="E44" s="16" t="s">
        <v>131</v>
      </c>
      <c r="F44" s="18">
        <v>0</v>
      </c>
      <c r="G44" s="16" t="s">
        <v>95</v>
      </c>
      <c r="H44" s="18">
        <v>0</v>
      </c>
      <c r="I44" s="18">
        <v>12.41</v>
      </c>
      <c r="J44" s="18">
        <v>0.73</v>
      </c>
      <c r="K44" s="18">
        <v>0</v>
      </c>
    </row>
    <row r="45" spans="1:11" x14ac:dyDescent="0.2">
      <c r="A45" s="16"/>
      <c r="B45" s="16" t="s">
        <v>1402</v>
      </c>
      <c r="C45" s="17" t="s">
        <v>1403</v>
      </c>
      <c r="D45" s="16" t="s">
        <v>131</v>
      </c>
      <c r="E45" s="16" t="s">
        <v>131</v>
      </c>
      <c r="F45" s="18">
        <v>0</v>
      </c>
      <c r="G45" s="16" t="s">
        <v>95</v>
      </c>
      <c r="H45" s="18">
        <v>0</v>
      </c>
      <c r="I45" s="18">
        <v>2.76</v>
      </c>
      <c r="J45" s="18">
        <v>0.16</v>
      </c>
      <c r="K45" s="18">
        <v>0</v>
      </c>
    </row>
    <row r="46" spans="1:11" x14ac:dyDescent="0.2">
      <c r="A46" s="16"/>
      <c r="B46" s="16" t="s">
        <v>1404</v>
      </c>
      <c r="C46" s="17" t="s">
        <v>1405</v>
      </c>
      <c r="D46" s="16" t="s">
        <v>131</v>
      </c>
      <c r="E46" s="16" t="s">
        <v>131</v>
      </c>
      <c r="F46" s="18">
        <v>0</v>
      </c>
      <c r="G46" s="16" t="s">
        <v>95</v>
      </c>
      <c r="H46" s="18">
        <v>0</v>
      </c>
      <c r="I46" s="18">
        <v>2.29</v>
      </c>
      <c r="J46" s="18">
        <v>0.14000000000000001</v>
      </c>
      <c r="K46" s="18">
        <v>0</v>
      </c>
    </row>
    <row r="47" spans="1:11" x14ac:dyDescent="0.2">
      <c r="A47" s="16"/>
      <c r="B47" s="16" t="s">
        <v>1406</v>
      </c>
      <c r="C47" s="17" t="s">
        <v>1407</v>
      </c>
      <c r="D47" s="16" t="s">
        <v>131</v>
      </c>
      <c r="E47" s="16" t="s">
        <v>131</v>
      </c>
      <c r="F47" s="18">
        <v>0</v>
      </c>
      <c r="G47" s="16" t="s">
        <v>95</v>
      </c>
      <c r="H47" s="18">
        <v>0</v>
      </c>
      <c r="I47" s="18">
        <v>4.66</v>
      </c>
      <c r="J47" s="18">
        <v>0.28000000000000003</v>
      </c>
      <c r="K47" s="18">
        <v>0</v>
      </c>
    </row>
    <row r="48" spans="1:11" x14ac:dyDescent="0.2">
      <c r="A48" s="16"/>
      <c r="B48" s="16" t="s">
        <v>1408</v>
      </c>
      <c r="C48" s="17" t="s">
        <v>1409</v>
      </c>
      <c r="D48" s="16" t="s">
        <v>131</v>
      </c>
      <c r="E48" s="16" t="s">
        <v>131</v>
      </c>
      <c r="F48" s="18">
        <v>0</v>
      </c>
      <c r="G48" s="16" t="s">
        <v>95</v>
      </c>
      <c r="H48" s="18">
        <v>0</v>
      </c>
      <c r="I48" s="18">
        <v>7.89</v>
      </c>
      <c r="J48" s="18">
        <v>0.47</v>
      </c>
      <c r="K48" s="18">
        <v>0</v>
      </c>
    </row>
    <row r="49" spans="1:11" x14ac:dyDescent="0.2">
      <c r="A49" s="16"/>
      <c r="B49" s="16" t="s">
        <v>1410</v>
      </c>
      <c r="C49" s="17" t="s">
        <v>1411</v>
      </c>
      <c r="D49" s="16" t="s">
        <v>131</v>
      </c>
      <c r="E49" s="16" t="s">
        <v>131</v>
      </c>
      <c r="F49" s="18">
        <v>0</v>
      </c>
      <c r="G49" s="16" t="s">
        <v>95</v>
      </c>
      <c r="H49" s="18">
        <v>0</v>
      </c>
      <c r="I49" s="18">
        <v>3.5</v>
      </c>
      <c r="J49" s="18">
        <v>0.21</v>
      </c>
      <c r="K49" s="18">
        <v>0</v>
      </c>
    </row>
    <row r="50" spans="1:11" x14ac:dyDescent="0.2">
      <c r="A50" s="16"/>
      <c r="B50" s="16" t="s">
        <v>1412</v>
      </c>
      <c r="C50" s="17" t="s">
        <v>1413</v>
      </c>
      <c r="D50" s="16" t="s">
        <v>131</v>
      </c>
      <c r="E50" s="16" t="s">
        <v>131</v>
      </c>
      <c r="F50" s="18">
        <v>0</v>
      </c>
      <c r="G50" s="16" t="s">
        <v>95</v>
      </c>
      <c r="H50" s="18">
        <v>0</v>
      </c>
      <c r="I50" s="18">
        <v>14.12</v>
      </c>
      <c r="J50" s="18">
        <v>0.84</v>
      </c>
      <c r="K50" s="18">
        <v>0</v>
      </c>
    </row>
    <row r="51" spans="1:11" x14ac:dyDescent="0.2">
      <c r="A51" s="16"/>
      <c r="B51" s="16" t="s">
        <v>1414</v>
      </c>
      <c r="C51" s="17" t="s">
        <v>1415</v>
      </c>
      <c r="D51" s="16" t="s">
        <v>131</v>
      </c>
      <c r="E51" s="16" t="s">
        <v>131</v>
      </c>
      <c r="F51" s="18">
        <v>0</v>
      </c>
      <c r="G51" s="16" t="s">
        <v>95</v>
      </c>
      <c r="H51" s="18">
        <v>0</v>
      </c>
      <c r="I51" s="18">
        <v>1.77</v>
      </c>
      <c r="J51" s="18">
        <v>0.1</v>
      </c>
      <c r="K51" s="18">
        <v>0</v>
      </c>
    </row>
    <row r="52" spans="1:11" x14ac:dyDescent="0.2">
      <c r="A52" s="16"/>
      <c r="B52" s="16" t="s">
        <v>1416</v>
      </c>
      <c r="C52" s="17" t="s">
        <v>1417</v>
      </c>
      <c r="D52" s="16" t="s">
        <v>131</v>
      </c>
      <c r="E52" s="16" t="s">
        <v>131</v>
      </c>
      <c r="F52" s="18">
        <v>0</v>
      </c>
      <c r="G52" s="16" t="s">
        <v>95</v>
      </c>
      <c r="H52" s="18">
        <v>0</v>
      </c>
      <c r="I52" s="18">
        <v>3.42</v>
      </c>
      <c r="J52" s="18">
        <v>0.2</v>
      </c>
      <c r="K52" s="18">
        <v>0</v>
      </c>
    </row>
    <row r="53" spans="1:11" x14ac:dyDescent="0.2">
      <c r="A53" s="16"/>
      <c r="B53" s="16" t="s">
        <v>1418</v>
      </c>
      <c r="C53" s="17" t="s">
        <v>1419</v>
      </c>
      <c r="D53" s="16" t="s">
        <v>131</v>
      </c>
      <c r="E53" s="16" t="s">
        <v>131</v>
      </c>
      <c r="F53" s="18">
        <v>0</v>
      </c>
      <c r="G53" s="16" t="s">
        <v>95</v>
      </c>
      <c r="H53" s="18">
        <v>0</v>
      </c>
      <c r="I53" s="18">
        <v>3.61</v>
      </c>
      <c r="J53" s="18">
        <v>0.21</v>
      </c>
      <c r="K53" s="18">
        <v>0</v>
      </c>
    </row>
    <row r="54" spans="1:11" x14ac:dyDescent="0.2">
      <c r="A54" s="16"/>
      <c r="B54" s="16" t="s">
        <v>1420</v>
      </c>
      <c r="C54" s="17" t="s">
        <v>1421</v>
      </c>
      <c r="D54" s="16" t="s">
        <v>131</v>
      </c>
      <c r="E54" s="16" t="s">
        <v>131</v>
      </c>
      <c r="F54" s="18">
        <v>0</v>
      </c>
      <c r="G54" s="16" t="s">
        <v>95</v>
      </c>
      <c r="H54" s="18">
        <v>0</v>
      </c>
      <c r="I54" s="18">
        <v>0.32</v>
      </c>
      <c r="J54" s="18">
        <v>0.02</v>
      </c>
      <c r="K54" s="18">
        <v>0</v>
      </c>
    </row>
    <row r="55" spans="1:11" x14ac:dyDescent="0.2">
      <c r="A55" s="16"/>
      <c r="B55" s="16" t="s">
        <v>1422</v>
      </c>
      <c r="C55" s="17" t="s">
        <v>1423</v>
      </c>
      <c r="D55" s="16" t="s">
        <v>131</v>
      </c>
      <c r="E55" s="16" t="s">
        <v>131</v>
      </c>
      <c r="F55" s="18">
        <v>0</v>
      </c>
      <c r="G55" s="16" t="s">
        <v>95</v>
      </c>
      <c r="H55" s="18">
        <v>0</v>
      </c>
      <c r="I55" s="18">
        <v>3.25</v>
      </c>
      <c r="J55" s="18">
        <v>0.19</v>
      </c>
      <c r="K55" s="18">
        <v>0</v>
      </c>
    </row>
    <row r="56" spans="1:11" x14ac:dyDescent="0.2">
      <c r="A56" s="7"/>
      <c r="B56" s="7" t="s">
        <v>102</v>
      </c>
      <c r="C56" s="7"/>
      <c r="D56" s="7"/>
      <c r="E56" s="7"/>
      <c r="F56" s="7"/>
      <c r="G56" s="7"/>
      <c r="H56" s="7"/>
      <c r="I56" s="15">
        <v>0</v>
      </c>
      <c r="J56" s="15">
        <v>0</v>
      </c>
      <c r="K56" s="15">
        <v>0</v>
      </c>
    </row>
    <row r="57" spans="1:11" x14ac:dyDescent="0.2">
      <c r="A57" s="13"/>
      <c r="B57" s="19" t="s">
        <v>105</v>
      </c>
      <c r="C57" s="13"/>
      <c r="D57" s="13"/>
      <c r="E57" s="13"/>
      <c r="F57" s="13"/>
      <c r="G57" s="13"/>
      <c r="H57" s="13"/>
      <c r="I57" s="13"/>
      <c r="J57" s="13"/>
      <c r="K57" s="13"/>
    </row>
    <row r="58" spans="1:11" x14ac:dyDescent="0.2">
      <c r="A58" s="13"/>
      <c r="B58" s="19" t="s">
        <v>158</v>
      </c>
      <c r="C58" s="13"/>
      <c r="D58" s="13"/>
      <c r="E58" s="13"/>
      <c r="F58" s="13"/>
      <c r="G58" s="13"/>
      <c r="H58" s="13"/>
      <c r="I58" s="13"/>
      <c r="J58" s="13"/>
      <c r="K58" s="13"/>
    </row>
    <row r="59" spans="1:11" x14ac:dyDescent="0.2">
      <c r="A59" s="3" t="s">
        <v>1310</v>
      </c>
      <c r="B59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rightToLeft="1" tabSelected="1" zoomScaleNormal="100" workbookViewId="0">
      <selection activeCell="C27" sqref="C27"/>
    </sheetView>
  </sheetViews>
  <sheetFormatPr defaultRowHeight="12.75" x14ac:dyDescent="0.2"/>
  <cols>
    <col min="1" max="1" width="2" style="1"/>
    <col min="2" max="2" width="29" style="1"/>
    <col min="3" max="3" width="16" style="1"/>
    <col min="4" max="4" width="22" style="1"/>
  </cols>
  <sheetData>
    <row r="2" spans="1:4" x14ac:dyDescent="0.2">
      <c r="B2" s="2" t="s">
        <v>0</v>
      </c>
    </row>
    <row r="3" spans="1:4" x14ac:dyDescent="0.2">
      <c r="B3" s="2" t="s">
        <v>1</v>
      </c>
    </row>
    <row r="4" spans="1:4" x14ac:dyDescent="0.2">
      <c r="B4" s="3" t="s">
        <v>2</v>
      </c>
    </row>
    <row r="5" spans="1:4" x14ac:dyDescent="0.2">
      <c r="B5" s="3" t="s">
        <v>3</v>
      </c>
    </row>
    <row r="6" spans="1:4" x14ac:dyDescent="0.2">
      <c r="A6" s="4"/>
      <c r="B6" s="12" t="s">
        <v>1424</v>
      </c>
      <c r="C6" s="4"/>
      <c r="D6" s="4"/>
    </row>
    <row r="7" spans="1:4" x14ac:dyDescent="0.2">
      <c r="A7" s="4"/>
      <c r="B7" s="4" t="s">
        <v>171</v>
      </c>
      <c r="C7" s="4" t="s">
        <v>1425</v>
      </c>
      <c r="D7" s="4" t="s">
        <v>1426</v>
      </c>
    </row>
    <row r="8" spans="1:4" x14ac:dyDescent="0.2">
      <c r="A8" s="4"/>
      <c r="B8" s="4"/>
      <c r="C8" s="4" t="s">
        <v>7</v>
      </c>
      <c r="D8" s="4" t="s">
        <v>1130</v>
      </c>
    </row>
    <row r="9" spans="1:4" x14ac:dyDescent="0.2">
      <c r="A9" s="4"/>
      <c r="B9" s="4"/>
      <c r="C9" s="12" t="s">
        <v>9</v>
      </c>
      <c r="D9" s="12" t="s">
        <v>10</v>
      </c>
    </row>
    <row r="10" spans="1:4" x14ac:dyDescent="0.2">
      <c r="A10" s="13"/>
      <c r="B10" s="13" t="s">
        <v>1427</v>
      </c>
      <c r="C10" s="14">
        <f>C11+C13</f>
        <v>6027.6835711499998</v>
      </c>
      <c r="D10" s="13"/>
    </row>
    <row r="11" spans="1:4" x14ac:dyDescent="0.2">
      <c r="A11" s="7"/>
      <c r="B11" s="7" t="s">
        <v>75</v>
      </c>
      <c r="C11" s="15">
        <f>C12</f>
        <v>4655.2162861500001</v>
      </c>
      <c r="D11" s="7"/>
    </row>
    <row r="12" spans="1:4" s="24" customFormat="1" x14ac:dyDescent="0.2">
      <c r="A12" s="21"/>
      <c r="B12" s="22" t="s">
        <v>1442</v>
      </c>
      <c r="C12" s="23">
        <f>4655216.28615/1000</f>
        <v>4655.2162861500001</v>
      </c>
      <c r="D12" s="21"/>
    </row>
    <row r="13" spans="1:4" x14ac:dyDescent="0.2">
      <c r="A13" s="7"/>
      <c r="B13" s="7" t="s">
        <v>102</v>
      </c>
      <c r="C13" s="15">
        <f>C14</f>
        <v>1372.4672849999999</v>
      </c>
      <c r="D13" s="7"/>
    </row>
    <row r="14" spans="1:4" s="24" customFormat="1" x14ac:dyDescent="0.2">
      <c r="A14" s="21"/>
      <c r="B14" s="22" t="s">
        <v>1441</v>
      </c>
      <c r="C14" s="23">
        <f>1372467.285/1000</f>
        <v>1372.4672849999999</v>
      </c>
      <c r="D14" s="21"/>
    </row>
    <row r="15" spans="1:4" x14ac:dyDescent="0.2">
      <c r="A15" s="13"/>
      <c r="B15" s="19" t="s">
        <v>1428</v>
      </c>
      <c r="C15" s="13"/>
      <c r="D15" s="13"/>
    </row>
    <row r="16" spans="1:4" x14ac:dyDescent="0.2">
      <c r="A16" s="3" t="s">
        <v>1310</v>
      </c>
      <c r="B16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rightToLeft="1" zoomScaleNormal="100" workbookViewId="0"/>
  </sheetViews>
  <sheetFormatPr defaultRowHeight="12.75" x14ac:dyDescent="0.2"/>
  <cols>
    <col min="1" max="1" width="2" style="1"/>
    <col min="2" max="2" width="24" style="1"/>
    <col min="3" max="3" width="11" style="1"/>
    <col min="4" max="4" width="10" style="1"/>
    <col min="5" max="5" width="7" style="1"/>
    <col min="6" max="6" width="9" style="1"/>
    <col min="7" max="7" width="13" style="1"/>
    <col min="8" max="8" width="6" style="1"/>
    <col min="9" max="9" width="10" style="1"/>
    <col min="10" max="10" width="13" style="1"/>
    <col min="11" max="11" width="16" style="1"/>
    <col min="12" max="12" width="10" style="1"/>
    <col min="13" max="13" width="13" style="1"/>
    <col min="14" max="14" width="22" style="1"/>
    <col min="15" max="15" width="24" style="1"/>
    <col min="16" max="16" width="23" style="1"/>
    <col min="17" max="17" width="2" style="1"/>
  </cols>
  <sheetData>
    <row r="2" spans="1:17" x14ac:dyDescent="0.2">
      <c r="B2" s="2" t="s">
        <v>0</v>
      </c>
    </row>
    <row r="3" spans="1:17" x14ac:dyDescent="0.2">
      <c r="B3" s="2" t="s">
        <v>1</v>
      </c>
    </row>
    <row r="4" spans="1:17" x14ac:dyDescent="0.2">
      <c r="B4" s="3" t="s">
        <v>2</v>
      </c>
    </row>
    <row r="5" spans="1:17" x14ac:dyDescent="0.2">
      <c r="B5" s="3" t="s">
        <v>3</v>
      </c>
    </row>
    <row r="6" spans="1:17" x14ac:dyDescent="0.2">
      <c r="A6" s="4"/>
      <c r="B6" s="12" t="s">
        <v>1429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4"/>
      <c r="B7" s="4" t="s">
        <v>171</v>
      </c>
      <c r="C7" s="4" t="s">
        <v>58</v>
      </c>
      <c r="D7" s="4" t="s">
        <v>161</v>
      </c>
      <c r="E7" s="4" t="s">
        <v>60</v>
      </c>
      <c r="F7" s="4" t="s">
        <v>61</v>
      </c>
      <c r="G7" s="4" t="s">
        <v>110</v>
      </c>
      <c r="H7" s="4" t="s">
        <v>111</v>
      </c>
      <c r="I7" s="4" t="s">
        <v>62</v>
      </c>
      <c r="J7" s="4" t="s">
        <v>63</v>
      </c>
      <c r="K7" s="4" t="s">
        <v>1430</v>
      </c>
      <c r="L7" s="4" t="s">
        <v>112</v>
      </c>
      <c r="M7" s="4" t="s">
        <v>1431</v>
      </c>
      <c r="N7" s="4" t="s">
        <v>114</v>
      </c>
      <c r="O7" s="4" t="s">
        <v>66</v>
      </c>
      <c r="P7" s="4" t="s">
        <v>115</v>
      </c>
      <c r="Q7" s="4"/>
    </row>
    <row r="8" spans="1:17" x14ac:dyDescent="0.2">
      <c r="A8" s="4"/>
      <c r="B8" s="4"/>
      <c r="C8" s="4"/>
      <c r="D8" s="4"/>
      <c r="E8" s="4"/>
      <c r="F8" s="4"/>
      <c r="G8" s="4"/>
      <c r="H8" s="4" t="s">
        <v>116</v>
      </c>
      <c r="I8" s="4"/>
      <c r="J8" s="4" t="s">
        <v>8</v>
      </c>
      <c r="K8" s="4" t="s">
        <v>1432</v>
      </c>
      <c r="L8" s="4" t="s">
        <v>117</v>
      </c>
      <c r="M8" s="4" t="s">
        <v>7</v>
      </c>
      <c r="N8" s="4" t="s">
        <v>8</v>
      </c>
      <c r="O8" s="4" t="s">
        <v>8</v>
      </c>
      <c r="P8" s="4" t="s">
        <v>8</v>
      </c>
      <c r="Q8" s="4"/>
    </row>
    <row r="9" spans="1:17" x14ac:dyDescent="0.2">
      <c r="A9" s="4"/>
      <c r="B9" s="4"/>
      <c r="C9" s="12" t="s">
        <v>9</v>
      </c>
      <c r="D9" s="12" t="s">
        <v>10</v>
      </c>
      <c r="E9" s="12" t="s">
        <v>67</v>
      </c>
      <c r="F9" s="12" t="s">
        <v>68</v>
      </c>
      <c r="G9" s="12" t="s">
        <v>69</v>
      </c>
      <c r="H9" s="12" t="s">
        <v>70</v>
      </c>
      <c r="I9" s="12" t="s">
        <v>71</v>
      </c>
      <c r="J9" s="12" t="s">
        <v>72</v>
      </c>
      <c r="K9" s="12" t="s">
        <v>73</v>
      </c>
      <c r="L9" s="12" t="s">
        <v>119</v>
      </c>
      <c r="M9" s="12" t="s">
        <v>120</v>
      </c>
      <c r="N9" s="12" t="s">
        <v>121</v>
      </c>
      <c r="O9" s="12" t="s">
        <v>122</v>
      </c>
      <c r="P9" s="12" t="s">
        <v>123</v>
      </c>
      <c r="Q9" s="4"/>
    </row>
    <row r="10" spans="1:17" x14ac:dyDescent="0.2">
      <c r="A10" s="13"/>
      <c r="B10" s="13" t="s">
        <v>1433</v>
      </c>
      <c r="C10" s="13"/>
      <c r="D10" s="13"/>
      <c r="E10" s="13"/>
      <c r="F10" s="13"/>
      <c r="G10" s="13"/>
      <c r="H10" s="14">
        <v>0</v>
      </c>
      <c r="I10" s="13"/>
      <c r="J10" s="14">
        <v>0</v>
      </c>
      <c r="K10" s="14">
        <v>0</v>
      </c>
      <c r="L10" s="13"/>
      <c r="M10" s="14">
        <v>0</v>
      </c>
      <c r="N10" s="13"/>
      <c r="O10" s="14">
        <v>0</v>
      </c>
      <c r="P10" s="14">
        <v>0</v>
      </c>
      <c r="Q10" s="13"/>
    </row>
    <row r="11" spans="1:17" x14ac:dyDescent="0.2">
      <c r="A11" s="13"/>
      <c r="B11" s="13" t="s">
        <v>75</v>
      </c>
      <c r="C11" s="13"/>
      <c r="D11" s="13"/>
      <c r="E11" s="13"/>
      <c r="F11" s="13"/>
      <c r="G11" s="13"/>
      <c r="H11" s="14">
        <v>0</v>
      </c>
      <c r="I11" s="13"/>
      <c r="J11" s="14">
        <v>0</v>
      </c>
      <c r="K11" s="14">
        <v>0</v>
      </c>
      <c r="L11" s="13"/>
      <c r="M11" s="14">
        <v>0</v>
      </c>
      <c r="N11" s="13"/>
      <c r="O11" s="14">
        <v>0</v>
      </c>
      <c r="P11" s="14">
        <v>0</v>
      </c>
      <c r="Q11" s="13"/>
    </row>
    <row r="12" spans="1:17" x14ac:dyDescent="0.2">
      <c r="A12" s="7"/>
      <c r="B12" s="7" t="s">
        <v>166</v>
      </c>
      <c r="C12" s="7"/>
      <c r="D12" s="7"/>
      <c r="E12" s="7"/>
      <c r="F12" s="7"/>
      <c r="G12" s="7"/>
      <c r="H12" s="15">
        <v>0</v>
      </c>
      <c r="I12" s="7"/>
      <c r="J12" s="15">
        <v>0</v>
      </c>
      <c r="K12" s="15">
        <v>0</v>
      </c>
      <c r="L12" s="7"/>
      <c r="M12" s="15">
        <v>0</v>
      </c>
      <c r="N12" s="7"/>
      <c r="O12" s="15">
        <v>0</v>
      </c>
      <c r="P12" s="15">
        <v>0</v>
      </c>
      <c r="Q12" s="7"/>
    </row>
    <row r="13" spans="1:17" x14ac:dyDescent="0.2">
      <c r="A13" s="7"/>
      <c r="B13" s="7" t="s">
        <v>142</v>
      </c>
      <c r="C13" s="7"/>
      <c r="D13" s="7"/>
      <c r="E13" s="7"/>
      <c r="F13" s="7"/>
      <c r="G13" s="7"/>
      <c r="H13" s="15">
        <v>0</v>
      </c>
      <c r="I13" s="7"/>
      <c r="J13" s="15">
        <v>0</v>
      </c>
      <c r="K13" s="15">
        <v>0</v>
      </c>
      <c r="L13" s="7"/>
      <c r="M13" s="15">
        <v>0</v>
      </c>
      <c r="N13" s="7"/>
      <c r="O13" s="15">
        <v>0</v>
      </c>
      <c r="P13" s="15">
        <v>0</v>
      </c>
      <c r="Q13" s="7"/>
    </row>
    <row r="14" spans="1:17" x14ac:dyDescent="0.2">
      <c r="A14" s="7"/>
      <c r="B14" s="7" t="s">
        <v>167</v>
      </c>
      <c r="C14" s="7"/>
      <c r="D14" s="7"/>
      <c r="E14" s="7"/>
      <c r="F14" s="7"/>
      <c r="G14" s="7"/>
      <c r="H14" s="15">
        <v>0</v>
      </c>
      <c r="I14" s="7"/>
      <c r="J14" s="15">
        <v>0</v>
      </c>
      <c r="K14" s="15">
        <v>0</v>
      </c>
      <c r="L14" s="7"/>
      <c r="M14" s="15">
        <v>0</v>
      </c>
      <c r="N14" s="7"/>
      <c r="O14" s="15">
        <v>0</v>
      </c>
      <c r="P14" s="15">
        <v>0</v>
      </c>
      <c r="Q14" s="7"/>
    </row>
    <row r="15" spans="1:17" x14ac:dyDescent="0.2">
      <c r="A15" s="7"/>
      <c r="B15" s="7" t="s">
        <v>562</v>
      </c>
      <c r="C15" s="7"/>
      <c r="D15" s="7"/>
      <c r="E15" s="7"/>
      <c r="F15" s="7"/>
      <c r="G15" s="7"/>
      <c r="H15" s="15">
        <v>0</v>
      </c>
      <c r="I15" s="7"/>
      <c r="J15" s="15">
        <v>0</v>
      </c>
      <c r="K15" s="15">
        <v>0</v>
      </c>
      <c r="L15" s="7"/>
      <c r="M15" s="15">
        <v>0</v>
      </c>
      <c r="N15" s="7"/>
      <c r="O15" s="15">
        <v>0</v>
      </c>
      <c r="P15" s="15">
        <v>0</v>
      </c>
      <c r="Q15" s="7"/>
    </row>
    <row r="16" spans="1:17" x14ac:dyDescent="0.2">
      <c r="A16" s="3" t="s">
        <v>1310</v>
      </c>
      <c r="B16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3" width="11" style="1"/>
    <col min="4" max="4" width="10" style="1"/>
    <col min="5" max="5" width="7" style="1"/>
    <col min="6" max="6" width="9" style="1"/>
    <col min="7" max="7" width="13" style="1"/>
    <col min="8" max="8" width="6" style="1"/>
    <col min="9" max="9" width="10" style="1"/>
    <col min="10" max="10" width="13" style="1"/>
    <col min="11" max="11" width="16" style="1"/>
    <col min="12" max="12" width="10" style="1"/>
    <col min="13" max="13" width="13" style="1"/>
    <col min="14" max="14" width="22" style="1"/>
    <col min="15" max="15" width="24" style="1"/>
    <col min="16" max="16" width="23" style="1"/>
    <col min="17" max="17" width="2" style="1"/>
  </cols>
  <sheetData>
    <row r="2" spans="1:17" x14ac:dyDescent="0.2">
      <c r="B2" s="2" t="s">
        <v>0</v>
      </c>
    </row>
    <row r="3" spans="1:17" x14ac:dyDescent="0.2">
      <c r="B3" s="2" t="s">
        <v>1</v>
      </c>
    </row>
    <row r="4" spans="1:17" x14ac:dyDescent="0.2">
      <c r="B4" s="3" t="s">
        <v>2</v>
      </c>
    </row>
    <row r="5" spans="1:17" x14ac:dyDescent="0.2">
      <c r="B5" s="3" t="s">
        <v>3</v>
      </c>
    </row>
    <row r="6" spans="1:17" x14ac:dyDescent="0.2">
      <c r="A6" s="4"/>
      <c r="B6" s="12" t="s">
        <v>1434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4"/>
      <c r="B7" s="4" t="s">
        <v>171</v>
      </c>
      <c r="C7" s="4" t="s">
        <v>58</v>
      </c>
      <c r="D7" s="4" t="s">
        <v>161</v>
      </c>
      <c r="E7" s="4" t="s">
        <v>60</v>
      </c>
      <c r="F7" s="4" t="s">
        <v>61</v>
      </c>
      <c r="G7" s="4" t="s">
        <v>110</v>
      </c>
      <c r="H7" s="4" t="s">
        <v>111</v>
      </c>
      <c r="I7" s="4" t="s">
        <v>62</v>
      </c>
      <c r="J7" s="4" t="s">
        <v>63</v>
      </c>
      <c r="K7" s="4" t="s">
        <v>1430</v>
      </c>
      <c r="L7" s="4" t="s">
        <v>112</v>
      </c>
      <c r="M7" s="4" t="s">
        <v>1431</v>
      </c>
      <c r="N7" s="4" t="s">
        <v>114</v>
      </c>
      <c r="O7" s="4" t="s">
        <v>66</v>
      </c>
      <c r="P7" s="4" t="s">
        <v>115</v>
      </c>
      <c r="Q7" s="4"/>
    </row>
    <row r="8" spans="1:17" x14ac:dyDescent="0.2">
      <c r="A8" s="4"/>
      <c r="B8" s="4"/>
      <c r="C8" s="4"/>
      <c r="D8" s="4"/>
      <c r="E8" s="4"/>
      <c r="F8" s="4"/>
      <c r="G8" s="4" t="s">
        <v>1130</v>
      </c>
      <c r="H8" s="4" t="s">
        <v>116</v>
      </c>
      <c r="I8" s="4"/>
      <c r="J8" s="4" t="s">
        <v>8</v>
      </c>
      <c r="K8" s="4" t="s">
        <v>8</v>
      </c>
      <c r="L8" s="4" t="s">
        <v>117</v>
      </c>
      <c r="M8" s="4" t="s">
        <v>7</v>
      </c>
      <c r="N8" s="4" t="s">
        <v>8</v>
      </c>
      <c r="O8" s="4" t="s">
        <v>8</v>
      </c>
      <c r="P8" s="4" t="s">
        <v>8</v>
      </c>
      <c r="Q8" s="4"/>
    </row>
    <row r="9" spans="1:17" x14ac:dyDescent="0.2">
      <c r="A9" s="4"/>
      <c r="B9" s="4"/>
      <c r="C9" s="12" t="s">
        <v>9</v>
      </c>
      <c r="D9" s="12" t="s">
        <v>10</v>
      </c>
      <c r="E9" s="12" t="s">
        <v>67</v>
      </c>
      <c r="F9" s="12" t="s">
        <v>68</v>
      </c>
      <c r="G9" s="12" t="s">
        <v>69</v>
      </c>
      <c r="H9" s="12" t="s">
        <v>70</v>
      </c>
      <c r="I9" s="12" t="s">
        <v>71</v>
      </c>
      <c r="J9" s="12" t="s">
        <v>72</v>
      </c>
      <c r="K9" s="12" t="s">
        <v>73</v>
      </c>
      <c r="L9" s="12" t="s">
        <v>119</v>
      </c>
      <c r="M9" s="12" t="s">
        <v>120</v>
      </c>
      <c r="N9" s="12" t="s">
        <v>121</v>
      </c>
      <c r="O9" s="12" t="s">
        <v>122</v>
      </c>
      <c r="P9" s="12" t="s">
        <v>123</v>
      </c>
      <c r="Q9" s="4"/>
    </row>
    <row r="10" spans="1:17" x14ac:dyDescent="0.2">
      <c r="A10" s="13"/>
      <c r="B10" s="13" t="s">
        <v>1435</v>
      </c>
      <c r="C10" s="13"/>
      <c r="D10" s="13"/>
      <c r="E10" s="13"/>
      <c r="F10" s="13"/>
      <c r="G10" s="13"/>
      <c r="H10" s="14">
        <v>0</v>
      </c>
      <c r="I10" s="13"/>
      <c r="J10" s="14">
        <v>0</v>
      </c>
      <c r="K10" s="14">
        <v>0</v>
      </c>
      <c r="L10" s="13"/>
      <c r="M10" s="14">
        <v>0</v>
      </c>
      <c r="N10" s="14">
        <v>0</v>
      </c>
      <c r="O10" s="14">
        <v>0</v>
      </c>
      <c r="P10" s="14">
        <v>0</v>
      </c>
      <c r="Q10" s="13"/>
    </row>
    <row r="11" spans="1:17" x14ac:dyDescent="0.2">
      <c r="A11" s="13"/>
      <c r="B11" s="13" t="s">
        <v>1436</v>
      </c>
      <c r="C11" s="13"/>
      <c r="D11" s="13"/>
      <c r="E11" s="13"/>
      <c r="F11" s="13"/>
      <c r="G11" s="13"/>
      <c r="H11" s="14">
        <v>0</v>
      </c>
      <c r="I11" s="13"/>
      <c r="J11" s="14">
        <v>0</v>
      </c>
      <c r="K11" s="14">
        <v>0</v>
      </c>
      <c r="L11" s="13"/>
      <c r="M11" s="14">
        <v>0</v>
      </c>
      <c r="N11" s="14">
        <v>0</v>
      </c>
      <c r="O11" s="14">
        <v>0</v>
      </c>
      <c r="P11" s="14">
        <v>0</v>
      </c>
      <c r="Q11" s="13"/>
    </row>
    <row r="12" spans="1:17" x14ac:dyDescent="0.2">
      <c r="A12" s="7"/>
      <c r="B12" s="7" t="s">
        <v>1437</v>
      </c>
      <c r="C12" s="7"/>
      <c r="D12" s="7"/>
      <c r="E12" s="7"/>
      <c r="F12" s="7"/>
      <c r="G12" s="7"/>
      <c r="H12" s="15">
        <v>0</v>
      </c>
      <c r="I12" s="7"/>
      <c r="J12" s="15">
        <v>0</v>
      </c>
      <c r="K12" s="15">
        <v>0</v>
      </c>
      <c r="L12" s="7"/>
      <c r="M12" s="15">
        <v>0</v>
      </c>
      <c r="N12" s="15">
        <v>0</v>
      </c>
      <c r="O12" s="15">
        <v>0</v>
      </c>
      <c r="P12" s="15">
        <v>0</v>
      </c>
      <c r="Q12" s="7"/>
    </row>
    <row r="13" spans="1:17" x14ac:dyDescent="0.2">
      <c r="A13" s="7"/>
      <c r="B13" s="7" t="s">
        <v>1438</v>
      </c>
      <c r="C13" s="7"/>
      <c r="D13" s="7"/>
      <c r="E13" s="7"/>
      <c r="F13" s="7"/>
      <c r="G13" s="7"/>
      <c r="H13" s="15">
        <v>0</v>
      </c>
      <c r="I13" s="7"/>
      <c r="J13" s="15">
        <v>0</v>
      </c>
      <c r="K13" s="15">
        <v>0</v>
      </c>
      <c r="L13" s="7"/>
      <c r="M13" s="15">
        <v>0</v>
      </c>
      <c r="N13" s="15">
        <v>0</v>
      </c>
      <c r="O13" s="15">
        <v>0</v>
      </c>
      <c r="P13" s="15">
        <v>0</v>
      </c>
      <c r="Q13" s="7"/>
    </row>
    <row r="14" spans="1:17" x14ac:dyDescent="0.2">
      <c r="A14" s="7"/>
      <c r="B14" s="7" t="s">
        <v>1335</v>
      </c>
      <c r="C14" s="7"/>
      <c r="D14" s="7"/>
      <c r="E14" s="7"/>
      <c r="F14" s="7"/>
      <c r="G14" s="7"/>
      <c r="H14" s="15">
        <v>0</v>
      </c>
      <c r="I14" s="7"/>
      <c r="J14" s="15">
        <v>0</v>
      </c>
      <c r="K14" s="15">
        <v>0</v>
      </c>
      <c r="L14" s="7"/>
      <c r="M14" s="15">
        <v>0</v>
      </c>
      <c r="N14" s="15">
        <v>0</v>
      </c>
      <c r="O14" s="15">
        <v>0</v>
      </c>
      <c r="P14" s="15">
        <v>0</v>
      </c>
      <c r="Q14" s="7"/>
    </row>
    <row r="15" spans="1:17" x14ac:dyDescent="0.2">
      <c r="A15" s="7"/>
      <c r="B15" s="7" t="s">
        <v>954</v>
      </c>
      <c r="C15" s="7"/>
      <c r="D15" s="7"/>
      <c r="E15" s="7"/>
      <c r="F15" s="7"/>
      <c r="G15" s="7"/>
      <c r="H15" s="15">
        <v>0</v>
      </c>
      <c r="I15" s="7"/>
      <c r="J15" s="15">
        <v>0</v>
      </c>
      <c r="K15" s="15">
        <v>0</v>
      </c>
      <c r="L15" s="7"/>
      <c r="M15" s="15">
        <v>0</v>
      </c>
      <c r="N15" s="15">
        <v>0</v>
      </c>
      <c r="O15" s="15">
        <v>0</v>
      </c>
      <c r="P15" s="15">
        <v>0</v>
      </c>
      <c r="Q15" s="7"/>
    </row>
    <row r="16" spans="1:17" x14ac:dyDescent="0.2">
      <c r="A16" s="3" t="s">
        <v>1310</v>
      </c>
      <c r="B16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rightToLeft="1" zoomScaleNormal="100" workbookViewId="0"/>
  </sheetViews>
  <sheetFormatPr defaultRowHeight="12.75" x14ac:dyDescent="0.2"/>
  <cols>
    <col min="1" max="1" width="2" style="1"/>
    <col min="2" max="2" width="40" style="1"/>
    <col min="3" max="4" width="11" style="1"/>
    <col min="5" max="5" width="7" style="1"/>
    <col min="6" max="6" width="11" style="1"/>
    <col min="7" max="7" width="13" style="1"/>
    <col min="8" max="8" width="6" style="1"/>
    <col min="9" max="9" width="10" style="1"/>
    <col min="10" max="10" width="13" style="1"/>
    <col min="11" max="11" width="14" style="1"/>
    <col min="12" max="12" width="15" style="1"/>
    <col min="13" max="13" width="8" style="1"/>
    <col min="14" max="14" width="11" style="1"/>
    <col min="15" max="15" width="22" style="1"/>
    <col min="16" max="16" width="24" style="1"/>
    <col min="17" max="17" width="23" style="1"/>
    <col min="18" max="18" width="2" style="1"/>
  </cols>
  <sheetData>
    <row r="2" spans="1:18" x14ac:dyDescent="0.2">
      <c r="B2" s="2" t="s">
        <v>0</v>
      </c>
    </row>
    <row r="3" spans="1:18" x14ac:dyDescent="0.2">
      <c r="B3" s="2" t="s">
        <v>1</v>
      </c>
    </row>
    <row r="4" spans="1:18" x14ac:dyDescent="0.2">
      <c r="B4" s="3" t="s">
        <v>2</v>
      </c>
    </row>
    <row r="5" spans="1:18" x14ac:dyDescent="0.2">
      <c r="B5" s="3" t="s">
        <v>3</v>
      </c>
    </row>
    <row r="6" spans="1:18" x14ac:dyDescent="0.2">
      <c r="A6" s="4"/>
      <c r="B6" s="12" t="s">
        <v>107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4"/>
      <c r="B7" s="12" t="s">
        <v>108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2">
      <c r="A8" s="4"/>
      <c r="B8" s="4" t="s">
        <v>57</v>
      </c>
      <c r="C8" s="4" t="s">
        <v>58</v>
      </c>
      <c r="D8" s="4" t="s">
        <v>109</v>
      </c>
      <c r="E8" s="4" t="s">
        <v>60</v>
      </c>
      <c r="F8" s="4" t="s">
        <v>61</v>
      </c>
      <c r="G8" s="4" t="s">
        <v>110</v>
      </c>
      <c r="H8" s="4" t="s">
        <v>111</v>
      </c>
      <c r="I8" s="4" t="s">
        <v>62</v>
      </c>
      <c r="J8" s="4" t="s">
        <v>63</v>
      </c>
      <c r="K8" s="4" t="s">
        <v>64</v>
      </c>
      <c r="L8" s="4" t="s">
        <v>112</v>
      </c>
      <c r="M8" s="4" t="s">
        <v>113</v>
      </c>
      <c r="N8" s="4" t="s">
        <v>65</v>
      </c>
      <c r="O8" s="4" t="s">
        <v>114</v>
      </c>
      <c r="P8" s="4" t="s">
        <v>66</v>
      </c>
      <c r="Q8" s="4" t="s">
        <v>115</v>
      </c>
      <c r="R8" s="4"/>
    </row>
    <row r="9" spans="1:18" x14ac:dyDescent="0.2">
      <c r="A9" s="4"/>
      <c r="B9" s="4"/>
      <c r="C9" s="4"/>
      <c r="D9" s="4"/>
      <c r="E9" s="4"/>
      <c r="F9" s="4"/>
      <c r="G9" s="4"/>
      <c r="H9" s="4" t="s">
        <v>116</v>
      </c>
      <c r="I9" s="4"/>
      <c r="J9" s="4" t="s">
        <v>8</v>
      </c>
      <c r="K9" s="4" t="s">
        <v>8</v>
      </c>
      <c r="L9" s="4" t="s">
        <v>117</v>
      </c>
      <c r="M9" s="4" t="s">
        <v>118</v>
      </c>
      <c r="N9" s="4" t="s">
        <v>7</v>
      </c>
      <c r="O9" s="4" t="s">
        <v>8</v>
      </c>
      <c r="P9" s="4" t="s">
        <v>8</v>
      </c>
      <c r="Q9" s="4" t="s">
        <v>8</v>
      </c>
      <c r="R9" s="4"/>
    </row>
    <row r="10" spans="1:18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12" t="s">
        <v>121</v>
      </c>
      <c r="O10" s="12" t="s">
        <v>122</v>
      </c>
      <c r="P10" s="12" t="s">
        <v>123</v>
      </c>
      <c r="Q10" s="12" t="s">
        <v>124</v>
      </c>
      <c r="R10" s="4"/>
    </row>
    <row r="11" spans="1:18" x14ac:dyDescent="0.2">
      <c r="A11" s="13"/>
      <c r="B11" s="13" t="s">
        <v>125</v>
      </c>
      <c r="C11" s="13"/>
      <c r="D11" s="13"/>
      <c r="E11" s="13"/>
      <c r="F11" s="13"/>
      <c r="G11" s="13"/>
      <c r="H11" s="14">
        <v>4.4800000000000004</v>
      </c>
      <c r="I11" s="13"/>
      <c r="J11" s="14">
        <v>4.43</v>
      </c>
      <c r="K11" s="14">
        <v>0.75</v>
      </c>
      <c r="L11" s="14">
        <v>52779605</v>
      </c>
      <c r="M11" s="13"/>
      <c r="N11" s="14">
        <v>64718.3</v>
      </c>
      <c r="O11" s="13"/>
      <c r="P11" s="14">
        <v>100</v>
      </c>
      <c r="Q11" s="14">
        <v>21.23</v>
      </c>
      <c r="R11" s="13"/>
    </row>
    <row r="12" spans="1:18" x14ac:dyDescent="0.2">
      <c r="A12" s="7"/>
      <c r="B12" s="7" t="s">
        <v>75</v>
      </c>
      <c r="C12" s="7"/>
      <c r="D12" s="7"/>
      <c r="E12" s="7"/>
      <c r="F12" s="7"/>
      <c r="G12" s="7"/>
      <c r="H12" s="15">
        <v>4.4800000000000004</v>
      </c>
      <c r="I12" s="7"/>
      <c r="J12" s="15">
        <v>4.43</v>
      </c>
      <c r="K12" s="15">
        <v>0.75</v>
      </c>
      <c r="L12" s="15">
        <v>52779605</v>
      </c>
      <c r="M12" s="7"/>
      <c r="N12" s="15">
        <v>64718.3</v>
      </c>
      <c r="O12" s="7"/>
      <c r="P12" s="15">
        <v>100</v>
      </c>
      <c r="Q12" s="15">
        <v>21.23</v>
      </c>
      <c r="R12" s="7"/>
    </row>
    <row r="13" spans="1:18" x14ac:dyDescent="0.2">
      <c r="A13" s="7"/>
      <c r="B13" s="7" t="s">
        <v>126</v>
      </c>
      <c r="C13" s="7"/>
      <c r="D13" s="7"/>
      <c r="E13" s="7"/>
      <c r="F13" s="7"/>
      <c r="G13" s="7"/>
      <c r="H13" s="15">
        <v>4.8499999999999996</v>
      </c>
      <c r="I13" s="7"/>
      <c r="J13" s="15">
        <v>3.31</v>
      </c>
      <c r="K13" s="15">
        <v>0.22</v>
      </c>
      <c r="L13" s="15">
        <v>15470718</v>
      </c>
      <c r="M13" s="7"/>
      <c r="N13" s="15">
        <v>20674.259999999998</v>
      </c>
      <c r="O13" s="7"/>
      <c r="P13" s="15">
        <v>31.94</v>
      </c>
      <c r="Q13" s="15">
        <v>6.78</v>
      </c>
      <c r="R13" s="7"/>
    </row>
    <row r="14" spans="1:18" x14ac:dyDescent="0.2">
      <c r="A14" s="16"/>
      <c r="B14" s="16" t="s">
        <v>127</v>
      </c>
      <c r="C14" s="17" t="s">
        <v>128</v>
      </c>
      <c r="D14" s="17" t="s">
        <v>129</v>
      </c>
      <c r="E14" s="17" t="s">
        <v>130</v>
      </c>
      <c r="F14" s="16" t="s">
        <v>131</v>
      </c>
      <c r="G14" s="16"/>
      <c r="H14" s="18">
        <v>6.48</v>
      </c>
      <c r="I14" s="16" t="s">
        <v>95</v>
      </c>
      <c r="J14" s="18">
        <v>4</v>
      </c>
      <c r="K14" s="18">
        <v>0.44</v>
      </c>
      <c r="L14" s="18">
        <v>3055436</v>
      </c>
      <c r="M14" s="18">
        <v>156.35</v>
      </c>
      <c r="N14" s="18">
        <v>4777.17</v>
      </c>
      <c r="O14" s="18">
        <v>0.03</v>
      </c>
      <c r="P14" s="18">
        <v>7.38</v>
      </c>
      <c r="Q14" s="18">
        <v>1.57</v>
      </c>
      <c r="R14" s="16"/>
    </row>
    <row r="15" spans="1:18" x14ac:dyDescent="0.2">
      <c r="A15" s="16"/>
      <c r="B15" s="16" t="s">
        <v>132</v>
      </c>
      <c r="C15" s="17" t="s">
        <v>133</v>
      </c>
      <c r="D15" s="17" t="s">
        <v>129</v>
      </c>
      <c r="E15" s="17" t="s">
        <v>130</v>
      </c>
      <c r="F15" s="16" t="s">
        <v>131</v>
      </c>
      <c r="G15" s="16"/>
      <c r="H15" s="18">
        <v>1.05</v>
      </c>
      <c r="I15" s="16" t="s">
        <v>95</v>
      </c>
      <c r="J15" s="18">
        <v>3.5</v>
      </c>
      <c r="K15" s="18">
        <v>0.21</v>
      </c>
      <c r="L15" s="18">
        <v>1768879</v>
      </c>
      <c r="M15" s="18">
        <v>123.76</v>
      </c>
      <c r="N15" s="18">
        <v>2189.16</v>
      </c>
      <c r="O15" s="18">
        <v>0.01</v>
      </c>
      <c r="P15" s="18">
        <v>3.38</v>
      </c>
      <c r="Q15" s="18">
        <v>0.72</v>
      </c>
      <c r="R15" s="16"/>
    </row>
    <row r="16" spans="1:18" x14ac:dyDescent="0.2">
      <c r="A16" s="16"/>
      <c r="B16" s="16" t="s">
        <v>134</v>
      </c>
      <c r="C16" s="17" t="s">
        <v>135</v>
      </c>
      <c r="D16" s="17" t="s">
        <v>129</v>
      </c>
      <c r="E16" s="17" t="s">
        <v>130</v>
      </c>
      <c r="F16" s="16" t="s">
        <v>131</v>
      </c>
      <c r="G16" s="16"/>
      <c r="H16" s="18">
        <v>4</v>
      </c>
      <c r="I16" s="16" t="s">
        <v>95</v>
      </c>
      <c r="J16" s="18">
        <v>4</v>
      </c>
      <c r="K16" s="18">
        <v>0.02</v>
      </c>
      <c r="L16" s="18">
        <v>3774209</v>
      </c>
      <c r="M16" s="18">
        <v>154.38</v>
      </c>
      <c r="N16" s="18">
        <v>5826.62</v>
      </c>
      <c r="O16" s="18">
        <v>0.02</v>
      </c>
      <c r="P16" s="18">
        <v>9</v>
      </c>
      <c r="Q16" s="18">
        <v>1.91</v>
      </c>
      <c r="R16" s="16"/>
    </row>
    <row r="17" spans="1:18" x14ac:dyDescent="0.2">
      <c r="A17" s="16"/>
      <c r="B17" s="16" t="s">
        <v>136</v>
      </c>
      <c r="C17" s="17" t="s">
        <v>137</v>
      </c>
      <c r="D17" s="17" t="s">
        <v>129</v>
      </c>
      <c r="E17" s="17" t="s">
        <v>130</v>
      </c>
      <c r="F17" s="16" t="s">
        <v>131</v>
      </c>
      <c r="G17" s="16"/>
      <c r="H17" s="18">
        <v>2.5</v>
      </c>
      <c r="I17" s="16" t="s">
        <v>95</v>
      </c>
      <c r="J17" s="18">
        <v>3</v>
      </c>
      <c r="K17" s="18">
        <v>-0.15</v>
      </c>
      <c r="L17" s="18">
        <v>135069</v>
      </c>
      <c r="M17" s="18">
        <v>118.9</v>
      </c>
      <c r="N17" s="18">
        <v>160.6</v>
      </c>
      <c r="O17" s="18">
        <v>0</v>
      </c>
      <c r="P17" s="18">
        <v>0.25</v>
      </c>
      <c r="Q17" s="18">
        <v>0.05</v>
      </c>
      <c r="R17" s="16"/>
    </row>
    <row r="18" spans="1:18" x14ac:dyDescent="0.2">
      <c r="A18" s="16"/>
      <c r="B18" s="16" t="s">
        <v>138</v>
      </c>
      <c r="C18" s="17" t="s">
        <v>139</v>
      </c>
      <c r="D18" s="17" t="s">
        <v>129</v>
      </c>
      <c r="E18" s="17" t="s">
        <v>130</v>
      </c>
      <c r="F18" s="16" t="s">
        <v>131</v>
      </c>
      <c r="G18" s="16"/>
      <c r="H18" s="18">
        <v>5.15</v>
      </c>
      <c r="I18" s="16" t="s">
        <v>95</v>
      </c>
      <c r="J18" s="18">
        <v>2.75</v>
      </c>
      <c r="K18" s="18">
        <v>0.15</v>
      </c>
      <c r="L18" s="18">
        <v>3661125</v>
      </c>
      <c r="M18" s="18">
        <v>118.22</v>
      </c>
      <c r="N18" s="18">
        <v>4328.18</v>
      </c>
      <c r="O18" s="18">
        <v>0.02</v>
      </c>
      <c r="P18" s="18">
        <v>6.69</v>
      </c>
      <c r="Q18" s="18">
        <v>1.42</v>
      </c>
      <c r="R18" s="16"/>
    </row>
    <row r="19" spans="1:18" x14ac:dyDescent="0.2">
      <c r="A19" s="16"/>
      <c r="B19" s="16" t="s">
        <v>140</v>
      </c>
      <c r="C19" s="17" t="s">
        <v>141</v>
      </c>
      <c r="D19" s="17" t="s">
        <v>129</v>
      </c>
      <c r="E19" s="17" t="s">
        <v>130</v>
      </c>
      <c r="F19" s="16" t="s">
        <v>131</v>
      </c>
      <c r="G19" s="16"/>
      <c r="H19" s="18">
        <v>6.17</v>
      </c>
      <c r="I19" s="16" t="s">
        <v>95</v>
      </c>
      <c r="J19" s="18">
        <v>1.75</v>
      </c>
      <c r="K19" s="18">
        <v>0.35</v>
      </c>
      <c r="L19" s="18">
        <v>3076000</v>
      </c>
      <c r="M19" s="18">
        <v>110.29</v>
      </c>
      <c r="N19" s="18">
        <v>3392.52</v>
      </c>
      <c r="O19" s="18">
        <v>0.02</v>
      </c>
      <c r="P19" s="18">
        <v>5.24</v>
      </c>
      <c r="Q19" s="18">
        <v>1.1100000000000001</v>
      </c>
      <c r="R19" s="16"/>
    </row>
    <row r="20" spans="1:18" x14ac:dyDescent="0.2">
      <c r="A20" s="7"/>
      <c r="B20" s="7" t="s">
        <v>142</v>
      </c>
      <c r="C20" s="7"/>
      <c r="D20" s="7"/>
      <c r="E20" s="7"/>
      <c r="F20" s="7"/>
      <c r="G20" s="7"/>
      <c r="H20" s="15">
        <v>4.3099999999999996</v>
      </c>
      <c r="I20" s="7"/>
      <c r="J20" s="15">
        <v>4.95</v>
      </c>
      <c r="K20" s="15">
        <v>0.99</v>
      </c>
      <c r="L20" s="15">
        <v>37308887</v>
      </c>
      <c r="M20" s="7"/>
      <c r="N20" s="15">
        <v>44044.04</v>
      </c>
      <c r="O20" s="7"/>
      <c r="P20" s="15">
        <v>68.05</v>
      </c>
      <c r="Q20" s="15">
        <v>14.45</v>
      </c>
      <c r="R20" s="7"/>
    </row>
    <row r="21" spans="1:18" x14ac:dyDescent="0.2">
      <c r="A21" s="16"/>
      <c r="B21" s="16" t="s">
        <v>143</v>
      </c>
      <c r="C21" s="17" t="s">
        <v>144</v>
      </c>
      <c r="D21" s="17" t="s">
        <v>129</v>
      </c>
      <c r="E21" s="17" t="s">
        <v>130</v>
      </c>
      <c r="F21" s="16" t="s">
        <v>131</v>
      </c>
      <c r="G21" s="16"/>
      <c r="H21" s="18">
        <v>7.69</v>
      </c>
      <c r="I21" s="16" t="s">
        <v>95</v>
      </c>
      <c r="J21" s="18">
        <v>6.25</v>
      </c>
      <c r="K21" s="18">
        <v>2</v>
      </c>
      <c r="L21" s="18">
        <v>3798197</v>
      </c>
      <c r="M21" s="18">
        <v>139.28</v>
      </c>
      <c r="N21" s="18">
        <v>5290.13</v>
      </c>
      <c r="O21" s="18">
        <v>0.02</v>
      </c>
      <c r="P21" s="18">
        <v>8.17</v>
      </c>
      <c r="Q21" s="18">
        <v>1.73</v>
      </c>
      <c r="R21" s="16"/>
    </row>
    <row r="22" spans="1:18" x14ac:dyDescent="0.2">
      <c r="A22" s="16"/>
      <c r="B22" s="16" t="s">
        <v>145</v>
      </c>
      <c r="C22" s="17" t="s">
        <v>146</v>
      </c>
      <c r="D22" s="17" t="s">
        <v>129</v>
      </c>
      <c r="E22" s="17" t="s">
        <v>130</v>
      </c>
      <c r="F22" s="16" t="s">
        <v>131</v>
      </c>
      <c r="G22" s="16"/>
      <c r="H22" s="18">
        <v>1.86</v>
      </c>
      <c r="I22" s="16" t="s">
        <v>95</v>
      </c>
      <c r="J22" s="18">
        <v>6</v>
      </c>
      <c r="K22" s="18">
        <v>0.3</v>
      </c>
      <c r="L22" s="18">
        <v>3097008</v>
      </c>
      <c r="M22" s="18">
        <v>111.37</v>
      </c>
      <c r="N22" s="18">
        <v>3449.14</v>
      </c>
      <c r="O22" s="18">
        <v>0.02</v>
      </c>
      <c r="P22" s="18">
        <v>5.33</v>
      </c>
      <c r="Q22" s="18">
        <v>1.1299999999999999</v>
      </c>
      <c r="R22" s="16"/>
    </row>
    <row r="23" spans="1:18" x14ac:dyDescent="0.2">
      <c r="A23" s="16"/>
      <c r="B23" s="16" t="s">
        <v>147</v>
      </c>
      <c r="C23" s="17" t="s">
        <v>148</v>
      </c>
      <c r="D23" s="17" t="s">
        <v>129</v>
      </c>
      <c r="E23" s="17" t="s">
        <v>130</v>
      </c>
      <c r="F23" s="16" t="s">
        <v>131</v>
      </c>
      <c r="G23" s="16"/>
      <c r="H23" s="18">
        <v>2.71</v>
      </c>
      <c r="I23" s="16" t="s">
        <v>95</v>
      </c>
      <c r="J23" s="18">
        <v>5</v>
      </c>
      <c r="K23" s="18">
        <v>0.53</v>
      </c>
      <c r="L23" s="18">
        <v>9544239</v>
      </c>
      <c r="M23" s="18">
        <v>113.37</v>
      </c>
      <c r="N23" s="18">
        <v>10820.3</v>
      </c>
      <c r="O23" s="18">
        <v>0.05</v>
      </c>
      <c r="P23" s="18">
        <v>16.72</v>
      </c>
      <c r="Q23" s="18">
        <v>3.55</v>
      </c>
      <c r="R23" s="16"/>
    </row>
    <row r="24" spans="1:18" x14ac:dyDescent="0.2">
      <c r="A24" s="16"/>
      <c r="B24" s="16" t="s">
        <v>149</v>
      </c>
      <c r="C24" s="17" t="s">
        <v>150</v>
      </c>
      <c r="D24" s="17" t="s">
        <v>129</v>
      </c>
      <c r="E24" s="17" t="s">
        <v>130</v>
      </c>
      <c r="F24" s="16" t="s">
        <v>131</v>
      </c>
      <c r="G24" s="16"/>
      <c r="H24" s="18">
        <v>4.4000000000000004</v>
      </c>
      <c r="I24" s="16" t="s">
        <v>95</v>
      </c>
      <c r="J24" s="18">
        <v>5.5</v>
      </c>
      <c r="K24" s="18">
        <v>1.01</v>
      </c>
      <c r="L24" s="18">
        <v>8064817</v>
      </c>
      <c r="M24" s="18">
        <v>121.97</v>
      </c>
      <c r="N24" s="18">
        <v>9836.66</v>
      </c>
      <c r="O24" s="18">
        <v>0.04</v>
      </c>
      <c r="P24" s="18">
        <v>15.2</v>
      </c>
      <c r="Q24" s="18">
        <v>3.23</v>
      </c>
      <c r="R24" s="16"/>
    </row>
    <row r="25" spans="1:18" x14ac:dyDescent="0.2">
      <c r="A25" s="16"/>
      <c r="B25" s="16" t="s">
        <v>151</v>
      </c>
      <c r="C25" s="17" t="s">
        <v>152</v>
      </c>
      <c r="D25" s="17" t="s">
        <v>129</v>
      </c>
      <c r="E25" s="17" t="s">
        <v>130</v>
      </c>
      <c r="F25" s="16" t="s">
        <v>131</v>
      </c>
      <c r="G25" s="16"/>
      <c r="H25" s="18">
        <v>5.47</v>
      </c>
      <c r="I25" s="16" t="s">
        <v>95</v>
      </c>
      <c r="J25" s="18">
        <v>4.25</v>
      </c>
      <c r="K25" s="18">
        <v>1.32</v>
      </c>
      <c r="L25" s="18">
        <v>9984171</v>
      </c>
      <c r="M25" s="18">
        <v>116.8</v>
      </c>
      <c r="N25" s="18">
        <v>11661.51</v>
      </c>
      <c r="O25" s="18">
        <v>0.05</v>
      </c>
      <c r="P25" s="18">
        <v>18.02</v>
      </c>
      <c r="Q25" s="18">
        <v>3.82</v>
      </c>
      <c r="R25" s="16"/>
    </row>
    <row r="26" spans="1:18" x14ac:dyDescent="0.2">
      <c r="A26" s="16"/>
      <c r="B26" s="16" t="s">
        <v>153</v>
      </c>
      <c r="C26" s="17" t="s">
        <v>154</v>
      </c>
      <c r="D26" s="17" t="s">
        <v>129</v>
      </c>
      <c r="E26" s="17" t="s">
        <v>130</v>
      </c>
      <c r="F26" s="16" t="s">
        <v>131</v>
      </c>
      <c r="G26" s="16"/>
      <c r="H26" s="18">
        <v>2.1</v>
      </c>
      <c r="I26" s="16" t="s">
        <v>95</v>
      </c>
      <c r="J26" s="18">
        <v>2.25</v>
      </c>
      <c r="K26" s="18">
        <v>0.39</v>
      </c>
      <c r="L26" s="18">
        <v>2820455</v>
      </c>
      <c r="M26" s="18">
        <v>105.88</v>
      </c>
      <c r="N26" s="18">
        <v>2986.3</v>
      </c>
      <c r="O26" s="18">
        <v>0.02</v>
      </c>
      <c r="P26" s="18">
        <v>4.6100000000000003</v>
      </c>
      <c r="Q26" s="18">
        <v>0.98</v>
      </c>
      <c r="R26" s="16"/>
    </row>
    <row r="27" spans="1:18" x14ac:dyDescent="0.2">
      <c r="A27" s="7"/>
      <c r="B27" s="7" t="s">
        <v>155</v>
      </c>
      <c r="C27" s="7"/>
      <c r="D27" s="7"/>
      <c r="E27" s="7"/>
      <c r="F27" s="7"/>
      <c r="G27" s="7"/>
      <c r="H27" s="15">
        <v>0</v>
      </c>
      <c r="I27" s="7"/>
      <c r="J27" s="15">
        <v>0</v>
      </c>
      <c r="K27" s="15">
        <v>0</v>
      </c>
      <c r="L27" s="15">
        <v>0</v>
      </c>
      <c r="M27" s="7"/>
      <c r="N27" s="15">
        <v>0</v>
      </c>
      <c r="O27" s="7"/>
      <c r="P27" s="15">
        <v>0</v>
      </c>
      <c r="Q27" s="15">
        <v>0</v>
      </c>
      <c r="R27" s="7"/>
    </row>
    <row r="28" spans="1:18" x14ac:dyDescent="0.2">
      <c r="A28" s="7"/>
      <c r="B28" s="7" t="s">
        <v>102</v>
      </c>
      <c r="C28" s="7"/>
      <c r="D28" s="7"/>
      <c r="E28" s="7"/>
      <c r="F28" s="7"/>
      <c r="G28" s="7"/>
      <c r="H28" s="15">
        <v>0</v>
      </c>
      <c r="I28" s="7"/>
      <c r="J28" s="15">
        <v>0</v>
      </c>
      <c r="K28" s="15">
        <v>0</v>
      </c>
      <c r="L28" s="15">
        <v>0</v>
      </c>
      <c r="M28" s="7"/>
      <c r="N28" s="15">
        <v>0</v>
      </c>
      <c r="O28" s="7"/>
      <c r="P28" s="15">
        <v>0</v>
      </c>
      <c r="Q28" s="15">
        <v>0</v>
      </c>
      <c r="R28" s="7"/>
    </row>
    <row r="29" spans="1:18" x14ac:dyDescent="0.2">
      <c r="A29" s="7"/>
      <c r="B29" s="7" t="s">
        <v>156</v>
      </c>
      <c r="C29" s="7"/>
      <c r="D29" s="7"/>
      <c r="E29" s="7"/>
      <c r="F29" s="7"/>
      <c r="G29" s="7"/>
      <c r="H29" s="15">
        <v>0</v>
      </c>
      <c r="I29" s="7"/>
      <c r="J29" s="15">
        <v>0</v>
      </c>
      <c r="K29" s="15">
        <v>0</v>
      </c>
      <c r="L29" s="15">
        <v>0</v>
      </c>
      <c r="M29" s="7"/>
      <c r="N29" s="15">
        <v>0</v>
      </c>
      <c r="O29" s="7"/>
      <c r="P29" s="15">
        <v>0</v>
      </c>
      <c r="Q29" s="15">
        <v>0</v>
      </c>
      <c r="R29" s="7"/>
    </row>
    <row r="30" spans="1:18" x14ac:dyDescent="0.2">
      <c r="A30" s="7"/>
      <c r="B30" s="7" t="s">
        <v>157</v>
      </c>
      <c r="C30" s="7"/>
      <c r="D30" s="7"/>
      <c r="E30" s="7"/>
      <c r="F30" s="7"/>
      <c r="G30" s="7"/>
      <c r="H30" s="15">
        <v>0</v>
      </c>
      <c r="I30" s="7"/>
      <c r="J30" s="15">
        <v>0</v>
      </c>
      <c r="K30" s="15">
        <v>0</v>
      </c>
      <c r="L30" s="15">
        <v>0</v>
      </c>
      <c r="M30" s="7"/>
      <c r="N30" s="15">
        <v>0</v>
      </c>
      <c r="O30" s="7"/>
      <c r="P30" s="15">
        <v>0</v>
      </c>
      <c r="Q30" s="15">
        <v>0</v>
      </c>
      <c r="R30" s="7"/>
    </row>
    <row r="31" spans="1:18" x14ac:dyDescent="0.2">
      <c r="A31" s="13"/>
      <c r="B31" s="19" t="s">
        <v>105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">
      <c r="A32" s="13"/>
      <c r="B32" s="19" t="s">
        <v>158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2" x14ac:dyDescent="0.2">
      <c r="A33" s="3" t="s">
        <v>106</v>
      </c>
      <c r="B33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rightToLeft="1" zoomScaleNormal="100" workbookViewId="0"/>
  </sheetViews>
  <sheetFormatPr defaultRowHeight="12.75" x14ac:dyDescent="0.2"/>
  <cols>
    <col min="1" max="1" width="2" style="1"/>
    <col min="2" max="2" width="35" style="1"/>
    <col min="3" max="3" width="11" style="1"/>
    <col min="4" max="4" width="10" style="1"/>
    <col min="5" max="5" width="7" style="1"/>
    <col min="6" max="6" width="9" style="1"/>
    <col min="7" max="7" width="13" style="1"/>
    <col min="8" max="8" width="6" style="1"/>
    <col min="9" max="9" width="10" style="1"/>
    <col min="10" max="10" width="13" style="1"/>
    <col min="11" max="11" width="16" style="1"/>
    <col min="12" max="12" width="10" style="1"/>
    <col min="13" max="13" width="13" style="1"/>
    <col min="14" max="14" width="22" style="1"/>
    <col min="15" max="15" width="24" style="1"/>
    <col min="16" max="16" width="23" style="1"/>
  </cols>
  <sheetData>
    <row r="2" spans="1:16" x14ac:dyDescent="0.2">
      <c r="B2" s="2" t="s">
        <v>0</v>
      </c>
    </row>
    <row r="3" spans="1:16" x14ac:dyDescent="0.2">
      <c r="B3" s="2" t="s">
        <v>1</v>
      </c>
    </row>
    <row r="4" spans="1:16" x14ac:dyDescent="0.2">
      <c r="B4" s="3" t="s">
        <v>2</v>
      </c>
    </row>
    <row r="5" spans="1:16" x14ac:dyDescent="0.2">
      <c r="B5" s="3" t="s">
        <v>3</v>
      </c>
    </row>
    <row r="6" spans="1:16" x14ac:dyDescent="0.2">
      <c r="A6" s="4"/>
      <c r="B6" s="12" t="s">
        <v>1439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4"/>
      <c r="B7" s="4" t="s">
        <v>171</v>
      </c>
      <c r="C7" s="4" t="s">
        <v>58</v>
      </c>
      <c r="D7" s="4" t="s">
        <v>161</v>
      </c>
      <c r="E7" s="4" t="s">
        <v>60</v>
      </c>
      <c r="F7" s="4" t="s">
        <v>61</v>
      </c>
      <c r="G7" s="4" t="s">
        <v>110</v>
      </c>
      <c r="H7" s="4" t="s">
        <v>111</v>
      </c>
      <c r="I7" s="4" t="s">
        <v>62</v>
      </c>
      <c r="J7" s="4" t="s">
        <v>63</v>
      </c>
      <c r="K7" s="4" t="s">
        <v>1430</v>
      </c>
      <c r="L7" s="4" t="s">
        <v>112</v>
      </c>
      <c r="M7" s="4" t="s">
        <v>1431</v>
      </c>
      <c r="N7" s="4" t="s">
        <v>114</v>
      </c>
      <c r="O7" s="4" t="s">
        <v>66</v>
      </c>
      <c r="P7" s="4" t="s">
        <v>115</v>
      </c>
    </row>
    <row r="8" spans="1:16" x14ac:dyDescent="0.2">
      <c r="A8" s="4"/>
      <c r="B8" s="4"/>
      <c r="C8" s="4"/>
      <c r="D8" s="4"/>
      <c r="E8" s="4"/>
      <c r="F8" s="4"/>
      <c r="G8" s="4" t="s">
        <v>1130</v>
      </c>
      <c r="H8" s="4" t="s">
        <v>116</v>
      </c>
      <c r="I8" s="4"/>
      <c r="J8" s="4" t="s">
        <v>8</v>
      </c>
      <c r="K8" s="4" t="s">
        <v>8</v>
      </c>
      <c r="L8" s="4" t="s">
        <v>117</v>
      </c>
      <c r="M8" s="4" t="s">
        <v>7</v>
      </c>
      <c r="N8" s="4" t="s">
        <v>8</v>
      </c>
      <c r="O8" s="4" t="s">
        <v>8</v>
      </c>
      <c r="P8" s="4" t="s">
        <v>8</v>
      </c>
    </row>
    <row r="9" spans="1:16" x14ac:dyDescent="0.2">
      <c r="A9" s="4"/>
      <c r="B9" s="4"/>
      <c r="C9" s="12" t="s">
        <v>9</v>
      </c>
      <c r="D9" s="12" t="s">
        <v>10</v>
      </c>
      <c r="E9" s="12" t="s">
        <v>67</v>
      </c>
      <c r="F9" s="12" t="s">
        <v>68</v>
      </c>
      <c r="G9" s="12" t="s">
        <v>69</v>
      </c>
      <c r="H9" s="12" t="s">
        <v>70</v>
      </c>
      <c r="I9" s="12" t="s">
        <v>71</v>
      </c>
      <c r="J9" s="12" t="s">
        <v>72</v>
      </c>
      <c r="K9" s="12" t="s">
        <v>73</v>
      </c>
      <c r="L9" s="12" t="s">
        <v>119</v>
      </c>
      <c r="M9" s="12" t="s">
        <v>120</v>
      </c>
      <c r="N9" s="12" t="s">
        <v>121</v>
      </c>
      <c r="O9" s="12" t="s">
        <v>122</v>
      </c>
      <c r="P9" s="12" t="s">
        <v>123</v>
      </c>
    </row>
    <row r="10" spans="1:16" x14ac:dyDescent="0.2">
      <c r="A10" s="13"/>
      <c r="B10" s="13" t="s">
        <v>1440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">
      <c r="A11" s="7"/>
      <c r="B11" s="7" t="s">
        <v>1436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">
      <c r="A12" s="7"/>
      <c r="B12" s="7" t="s">
        <v>1437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7"/>
      <c r="B13" s="7" t="s">
        <v>1438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">
      <c r="A14" s="7"/>
      <c r="B14" s="7" t="s">
        <v>1335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">
      <c r="A15" s="7"/>
      <c r="B15" s="7" t="s">
        <v>954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1310</v>
      </c>
      <c r="B16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5" width="11" style="1"/>
    <col min="6" max="6" width="12" style="1"/>
    <col min="7" max="7" width="10" style="1"/>
    <col min="8" max="8" width="7" style="1"/>
    <col min="9" max="9" width="9" style="1"/>
    <col min="10" max="10" width="13" style="1"/>
    <col min="11" max="11" width="6" style="1"/>
    <col min="12" max="12" width="10" style="1"/>
    <col min="13" max="13" width="13" style="1"/>
    <col min="14" max="14" width="14" style="1"/>
    <col min="15" max="15" width="10" style="1"/>
    <col min="16" max="16" width="8" style="1"/>
    <col min="17" max="17" width="10" style="1"/>
    <col min="18" max="18" width="22" style="1"/>
    <col min="19" max="19" width="24" style="1"/>
    <col min="20" max="20" width="23" style="1"/>
    <col min="21" max="21" width="2" style="1"/>
  </cols>
  <sheetData>
    <row r="2" spans="1:21" x14ac:dyDescent="0.2">
      <c r="B2" s="2" t="s">
        <v>0</v>
      </c>
    </row>
    <row r="3" spans="1:21" x14ac:dyDescent="0.2">
      <c r="B3" s="2" t="s">
        <v>1</v>
      </c>
    </row>
    <row r="4" spans="1:21" x14ac:dyDescent="0.2">
      <c r="B4" s="3" t="s">
        <v>2</v>
      </c>
    </row>
    <row r="5" spans="1:21" x14ac:dyDescent="0.2">
      <c r="B5" s="3" t="s">
        <v>3</v>
      </c>
    </row>
    <row r="6" spans="1:21" x14ac:dyDescent="0.2">
      <c r="A6" s="4"/>
      <c r="B6" s="12" t="s">
        <v>107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4"/>
      <c r="B7" s="12" t="s">
        <v>159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x14ac:dyDescent="0.2">
      <c r="A8" s="4"/>
      <c r="B8" s="4" t="s">
        <v>57</v>
      </c>
      <c r="C8" s="4" t="s">
        <v>58</v>
      </c>
      <c r="D8" s="4" t="s">
        <v>109</v>
      </c>
      <c r="E8" s="4" t="s">
        <v>160</v>
      </c>
      <c r="F8" s="4" t="s">
        <v>59</v>
      </c>
      <c r="G8" s="4" t="s">
        <v>161</v>
      </c>
      <c r="H8" s="4" t="s">
        <v>60</v>
      </c>
      <c r="I8" s="4" t="s">
        <v>61</v>
      </c>
      <c r="J8" s="4" t="s">
        <v>110</v>
      </c>
      <c r="K8" s="4" t="s">
        <v>111</v>
      </c>
      <c r="L8" s="4" t="s">
        <v>62</v>
      </c>
      <c r="M8" s="4" t="s">
        <v>63</v>
      </c>
      <c r="N8" s="4" t="s">
        <v>64</v>
      </c>
      <c r="O8" s="4" t="s">
        <v>112</v>
      </c>
      <c r="P8" s="4" t="s">
        <v>113</v>
      </c>
      <c r="Q8" s="4" t="s">
        <v>65</v>
      </c>
      <c r="R8" s="4" t="s">
        <v>114</v>
      </c>
      <c r="S8" s="4" t="s">
        <v>66</v>
      </c>
      <c r="T8" s="4" t="s">
        <v>115</v>
      </c>
      <c r="U8" s="4"/>
    </row>
    <row r="9" spans="1:2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 t="s">
        <v>116</v>
      </c>
      <c r="L9" s="4"/>
      <c r="M9" s="4" t="s">
        <v>8</v>
      </c>
      <c r="N9" s="4" t="s">
        <v>8</v>
      </c>
      <c r="O9" s="4" t="s">
        <v>117</v>
      </c>
      <c r="P9" s="4" t="s">
        <v>118</v>
      </c>
      <c r="Q9" s="4" t="s">
        <v>7</v>
      </c>
      <c r="R9" s="4" t="s">
        <v>8</v>
      </c>
      <c r="S9" s="4" t="s">
        <v>8</v>
      </c>
      <c r="T9" s="4" t="s">
        <v>8</v>
      </c>
      <c r="U9" s="4"/>
    </row>
    <row r="10" spans="1:21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12" t="s">
        <v>121</v>
      </c>
      <c r="O10" s="12" t="s">
        <v>122</v>
      </c>
      <c r="P10" s="12" t="s">
        <v>123</v>
      </c>
      <c r="Q10" s="12" t="s">
        <v>124</v>
      </c>
      <c r="R10" s="12" t="s">
        <v>162</v>
      </c>
      <c r="S10" s="12" t="s">
        <v>163</v>
      </c>
      <c r="T10" s="12" t="s">
        <v>164</v>
      </c>
      <c r="U10" s="4"/>
    </row>
    <row r="11" spans="1:21" x14ac:dyDescent="0.2">
      <c r="A11" s="13"/>
      <c r="B11" s="13" t="s">
        <v>165</v>
      </c>
      <c r="C11" s="13"/>
      <c r="D11" s="13"/>
      <c r="E11" s="13"/>
      <c r="F11" s="13"/>
      <c r="G11" s="13"/>
      <c r="H11" s="13"/>
      <c r="I11" s="13"/>
      <c r="J11" s="13"/>
      <c r="K11" s="14">
        <v>0</v>
      </c>
      <c r="L11" s="13"/>
      <c r="M11" s="14">
        <v>0</v>
      </c>
      <c r="N11" s="14">
        <v>0</v>
      </c>
      <c r="O11" s="14">
        <v>0</v>
      </c>
      <c r="P11" s="13"/>
      <c r="Q11" s="14">
        <v>0</v>
      </c>
      <c r="R11" s="13"/>
      <c r="S11" s="14">
        <v>0</v>
      </c>
      <c r="T11" s="14">
        <v>0</v>
      </c>
      <c r="U11" s="13"/>
    </row>
    <row r="12" spans="1:21" x14ac:dyDescent="0.2">
      <c r="A12" s="7"/>
      <c r="B12" s="7" t="s">
        <v>75</v>
      </c>
      <c r="C12" s="7"/>
      <c r="D12" s="7"/>
      <c r="E12" s="7"/>
      <c r="F12" s="7"/>
      <c r="G12" s="7"/>
      <c r="H12" s="7"/>
      <c r="I12" s="7"/>
      <c r="J12" s="7"/>
      <c r="K12" s="15">
        <v>0</v>
      </c>
      <c r="L12" s="7"/>
      <c r="M12" s="15">
        <v>0</v>
      </c>
      <c r="N12" s="15">
        <v>0</v>
      </c>
      <c r="O12" s="15">
        <v>0</v>
      </c>
      <c r="P12" s="7"/>
      <c r="Q12" s="15">
        <v>0</v>
      </c>
      <c r="R12" s="7"/>
      <c r="S12" s="15">
        <v>0</v>
      </c>
      <c r="T12" s="15">
        <v>0</v>
      </c>
      <c r="U12" s="7"/>
    </row>
    <row r="13" spans="1:21" x14ac:dyDescent="0.2">
      <c r="A13" s="7"/>
      <c r="B13" s="7" t="s">
        <v>166</v>
      </c>
      <c r="C13" s="7"/>
      <c r="D13" s="7"/>
      <c r="E13" s="7"/>
      <c r="F13" s="7"/>
      <c r="G13" s="7"/>
      <c r="H13" s="7"/>
      <c r="I13" s="7"/>
      <c r="J13" s="7"/>
      <c r="K13" s="15">
        <v>0</v>
      </c>
      <c r="L13" s="7"/>
      <c r="M13" s="15">
        <v>0</v>
      </c>
      <c r="N13" s="15">
        <v>0</v>
      </c>
      <c r="O13" s="15">
        <v>0</v>
      </c>
      <c r="P13" s="7"/>
      <c r="Q13" s="15">
        <v>0</v>
      </c>
      <c r="R13" s="7"/>
      <c r="S13" s="15">
        <v>0</v>
      </c>
      <c r="T13" s="15">
        <v>0</v>
      </c>
      <c r="U13" s="7"/>
    </row>
    <row r="14" spans="1:21" x14ac:dyDescent="0.2">
      <c r="A14" s="7"/>
      <c r="B14" s="7" t="s">
        <v>142</v>
      </c>
      <c r="C14" s="7"/>
      <c r="D14" s="7"/>
      <c r="E14" s="7"/>
      <c r="F14" s="7"/>
      <c r="G14" s="7"/>
      <c r="H14" s="7"/>
      <c r="I14" s="7"/>
      <c r="J14" s="7"/>
      <c r="K14" s="15">
        <v>0</v>
      </c>
      <c r="L14" s="7"/>
      <c r="M14" s="15">
        <v>0</v>
      </c>
      <c r="N14" s="15">
        <v>0</v>
      </c>
      <c r="O14" s="15">
        <v>0</v>
      </c>
      <c r="P14" s="7"/>
      <c r="Q14" s="15">
        <v>0</v>
      </c>
      <c r="R14" s="7"/>
      <c r="S14" s="15">
        <v>0</v>
      </c>
      <c r="T14" s="15">
        <v>0</v>
      </c>
      <c r="U14" s="7"/>
    </row>
    <row r="15" spans="1:21" x14ac:dyDescent="0.2">
      <c r="A15" s="7"/>
      <c r="B15" s="7" t="s">
        <v>167</v>
      </c>
      <c r="C15" s="7"/>
      <c r="D15" s="7"/>
      <c r="E15" s="7"/>
      <c r="F15" s="7"/>
      <c r="G15" s="7"/>
      <c r="H15" s="7"/>
      <c r="I15" s="7"/>
      <c r="J15" s="7"/>
      <c r="K15" s="15">
        <v>0</v>
      </c>
      <c r="L15" s="7"/>
      <c r="M15" s="15">
        <v>0</v>
      </c>
      <c r="N15" s="15">
        <v>0</v>
      </c>
      <c r="O15" s="15">
        <v>0</v>
      </c>
      <c r="P15" s="7"/>
      <c r="Q15" s="15">
        <v>0</v>
      </c>
      <c r="R15" s="7"/>
      <c r="S15" s="15">
        <v>0</v>
      </c>
      <c r="T15" s="15">
        <v>0</v>
      </c>
      <c r="U15" s="7"/>
    </row>
    <row r="16" spans="1:21" x14ac:dyDescent="0.2">
      <c r="A16" s="7"/>
      <c r="B16" s="7" t="s">
        <v>168</v>
      </c>
      <c r="C16" s="7"/>
      <c r="D16" s="7"/>
      <c r="E16" s="7"/>
      <c r="F16" s="7"/>
      <c r="G16" s="7"/>
      <c r="H16" s="7"/>
      <c r="I16" s="7"/>
      <c r="J16" s="7"/>
      <c r="K16" s="15">
        <v>0</v>
      </c>
      <c r="L16" s="7"/>
      <c r="M16" s="15">
        <v>0</v>
      </c>
      <c r="N16" s="15">
        <v>0</v>
      </c>
      <c r="O16" s="15">
        <v>0</v>
      </c>
      <c r="P16" s="7"/>
      <c r="Q16" s="15">
        <v>0</v>
      </c>
      <c r="R16" s="7"/>
      <c r="S16" s="15">
        <v>0</v>
      </c>
      <c r="T16" s="15">
        <v>0</v>
      </c>
      <c r="U16" s="7"/>
    </row>
    <row r="17" spans="1:21" x14ac:dyDescent="0.2">
      <c r="A17" s="7"/>
      <c r="B17" s="7" t="s">
        <v>169</v>
      </c>
      <c r="C17" s="7"/>
      <c r="D17" s="7"/>
      <c r="E17" s="7"/>
      <c r="F17" s="7"/>
      <c r="G17" s="7"/>
      <c r="H17" s="7"/>
      <c r="I17" s="7"/>
      <c r="J17" s="7"/>
      <c r="K17" s="15">
        <v>0</v>
      </c>
      <c r="L17" s="7"/>
      <c r="M17" s="15">
        <v>0</v>
      </c>
      <c r="N17" s="15">
        <v>0</v>
      </c>
      <c r="O17" s="15">
        <v>0</v>
      </c>
      <c r="P17" s="7"/>
      <c r="Q17" s="15">
        <v>0</v>
      </c>
      <c r="R17" s="7"/>
      <c r="S17" s="15">
        <v>0</v>
      </c>
      <c r="T17" s="15">
        <v>0</v>
      </c>
      <c r="U17" s="7"/>
    </row>
    <row r="18" spans="1:21" x14ac:dyDescent="0.2">
      <c r="A18" s="7"/>
      <c r="B18" s="7" t="s">
        <v>102</v>
      </c>
      <c r="C18" s="7"/>
      <c r="D18" s="7"/>
      <c r="E18" s="7"/>
      <c r="F18" s="7"/>
      <c r="G18" s="7"/>
      <c r="H18" s="7"/>
      <c r="I18" s="7"/>
      <c r="J18" s="7"/>
      <c r="K18" s="15">
        <v>0</v>
      </c>
      <c r="L18" s="7"/>
      <c r="M18" s="15">
        <v>0</v>
      </c>
      <c r="N18" s="15">
        <v>0</v>
      </c>
      <c r="O18" s="15">
        <v>0</v>
      </c>
      <c r="P18" s="7"/>
      <c r="Q18" s="15">
        <v>0</v>
      </c>
      <c r="R18" s="7"/>
      <c r="S18" s="15">
        <v>0</v>
      </c>
      <c r="T18" s="15">
        <v>0</v>
      </c>
      <c r="U18" s="7"/>
    </row>
    <row r="19" spans="1:21" x14ac:dyDescent="0.2">
      <c r="A19" s="13"/>
      <c r="B19" s="19" t="s">
        <v>105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2">
      <c r="A20" s="13"/>
      <c r="B20" s="19" t="s">
        <v>158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">
      <c r="A21" s="3" t="s">
        <v>106</v>
      </c>
      <c r="B21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95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3" width="15" style="1"/>
    <col min="4" max="5" width="11" style="1"/>
    <col min="6" max="6" width="12" style="1"/>
    <col min="7" max="7" width="47" style="1"/>
    <col min="8" max="8" width="7" style="1"/>
    <col min="9" max="9" width="9" style="1"/>
    <col min="10" max="10" width="13" style="1"/>
    <col min="11" max="11" width="6" style="1"/>
    <col min="12" max="12" width="14" style="1"/>
    <col min="13" max="13" width="13" style="1"/>
    <col min="14" max="14" width="14" style="1"/>
    <col min="15" max="15" width="15" style="1"/>
    <col min="16" max="16" width="8" style="1"/>
    <col min="17" max="17" width="12" style="1"/>
    <col min="18" max="18" width="22" style="1"/>
    <col min="19" max="19" width="24" style="1"/>
    <col min="20" max="20" width="23" style="1"/>
    <col min="21" max="21" width="11" style="1"/>
  </cols>
  <sheetData>
    <row r="2" spans="1:21" x14ac:dyDescent="0.2">
      <c r="B2" s="2" t="s">
        <v>0</v>
      </c>
    </row>
    <row r="3" spans="1:21" x14ac:dyDescent="0.2">
      <c r="B3" s="2" t="s">
        <v>1</v>
      </c>
    </row>
    <row r="4" spans="1:21" x14ac:dyDescent="0.2">
      <c r="B4" s="3" t="s">
        <v>2</v>
      </c>
    </row>
    <row r="5" spans="1:21" x14ac:dyDescent="0.2">
      <c r="B5" s="3" t="s">
        <v>3</v>
      </c>
    </row>
    <row r="6" spans="1:21" x14ac:dyDescent="0.2">
      <c r="A6" s="4"/>
      <c r="B6" s="12" t="s">
        <v>107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4"/>
      <c r="B7" s="12" t="s">
        <v>170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x14ac:dyDescent="0.2">
      <c r="A8" s="4"/>
      <c r="B8" s="4" t="s">
        <v>171</v>
      </c>
      <c r="C8" s="4" t="s">
        <v>58</v>
      </c>
      <c r="D8" s="4" t="s">
        <v>109</v>
      </c>
      <c r="E8" s="4" t="s">
        <v>160</v>
      </c>
      <c r="F8" s="4" t="s">
        <v>59</v>
      </c>
      <c r="G8" s="4" t="s">
        <v>161</v>
      </c>
      <c r="H8" s="4" t="s">
        <v>60</v>
      </c>
      <c r="I8" s="4" t="s">
        <v>61</v>
      </c>
      <c r="J8" s="4" t="s">
        <v>110</v>
      </c>
      <c r="K8" s="4" t="s">
        <v>111</v>
      </c>
      <c r="L8" s="4" t="s">
        <v>62</v>
      </c>
      <c r="M8" s="4" t="s">
        <v>63</v>
      </c>
      <c r="N8" s="4" t="s">
        <v>64</v>
      </c>
      <c r="O8" s="4" t="s">
        <v>112</v>
      </c>
      <c r="P8" s="4" t="s">
        <v>113</v>
      </c>
      <c r="Q8" s="4" t="s">
        <v>65</v>
      </c>
      <c r="R8" s="4" t="s">
        <v>114</v>
      </c>
      <c r="S8" s="4" t="s">
        <v>66</v>
      </c>
      <c r="T8" s="4" t="s">
        <v>115</v>
      </c>
      <c r="U8" s="4"/>
    </row>
    <row r="9" spans="1:2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 t="s">
        <v>116</v>
      </c>
      <c r="L9" s="4"/>
      <c r="M9" s="4" t="s">
        <v>8</v>
      </c>
      <c r="N9" s="4" t="s">
        <v>8</v>
      </c>
      <c r="O9" s="4" t="s">
        <v>117</v>
      </c>
      <c r="P9" s="4" t="s">
        <v>118</v>
      </c>
      <c r="Q9" s="4" t="s">
        <v>7</v>
      </c>
      <c r="R9" s="4" t="s">
        <v>8</v>
      </c>
      <c r="S9" s="4" t="s">
        <v>8</v>
      </c>
      <c r="T9" s="4" t="s">
        <v>8</v>
      </c>
      <c r="U9" s="4"/>
    </row>
    <row r="10" spans="1:21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12" t="s">
        <v>121</v>
      </c>
      <c r="O10" s="12" t="s">
        <v>122</v>
      </c>
      <c r="P10" s="12" t="s">
        <v>123</v>
      </c>
      <c r="Q10" s="12" t="s">
        <v>124</v>
      </c>
      <c r="R10" s="12" t="s">
        <v>162</v>
      </c>
      <c r="S10" s="12" t="s">
        <v>163</v>
      </c>
      <c r="T10" s="12" t="s">
        <v>164</v>
      </c>
      <c r="U10" s="4"/>
    </row>
    <row r="11" spans="1:21" x14ac:dyDescent="0.2">
      <c r="A11" s="13"/>
      <c r="B11" s="13" t="s">
        <v>172</v>
      </c>
      <c r="C11" s="13"/>
      <c r="D11" s="13"/>
      <c r="E11" s="13"/>
      <c r="F11" s="13"/>
      <c r="G11" s="13"/>
      <c r="H11" s="13"/>
      <c r="I11" s="13"/>
      <c r="J11" s="13"/>
      <c r="K11" s="14">
        <v>3.88</v>
      </c>
      <c r="L11" s="13"/>
      <c r="M11" s="14">
        <v>4.12</v>
      </c>
      <c r="N11" s="14">
        <v>1.72</v>
      </c>
      <c r="O11" s="14">
        <v>90228578.640000001</v>
      </c>
      <c r="P11" s="13"/>
      <c r="Q11" s="14">
        <v>107832.79</v>
      </c>
      <c r="R11" s="13"/>
      <c r="S11" s="14">
        <v>100</v>
      </c>
      <c r="T11" s="14">
        <v>35.369999999999997</v>
      </c>
      <c r="U11" s="13"/>
    </row>
    <row r="12" spans="1:21" x14ac:dyDescent="0.2">
      <c r="A12" s="7"/>
      <c r="B12" s="7" t="s">
        <v>75</v>
      </c>
      <c r="C12" s="7"/>
      <c r="D12" s="7"/>
      <c r="E12" s="7"/>
      <c r="F12" s="7"/>
      <c r="G12" s="7"/>
      <c r="H12" s="7"/>
      <c r="I12" s="7"/>
      <c r="J12" s="7"/>
      <c r="K12" s="15">
        <v>3.84</v>
      </c>
      <c r="L12" s="7"/>
      <c r="M12" s="15">
        <v>4.09</v>
      </c>
      <c r="N12" s="15">
        <v>1.6</v>
      </c>
      <c r="O12" s="15">
        <v>88022578.640000001</v>
      </c>
      <c r="P12" s="7"/>
      <c r="Q12" s="15">
        <v>99450.09</v>
      </c>
      <c r="R12" s="7"/>
      <c r="S12" s="15">
        <v>92.23</v>
      </c>
      <c r="T12" s="15">
        <v>32.619999999999997</v>
      </c>
      <c r="U12" s="7"/>
    </row>
    <row r="13" spans="1:21" x14ac:dyDescent="0.2">
      <c r="A13" s="7"/>
      <c r="B13" s="7" t="s">
        <v>166</v>
      </c>
      <c r="C13" s="7"/>
      <c r="D13" s="7"/>
      <c r="E13" s="7"/>
      <c r="F13" s="7"/>
      <c r="G13" s="7"/>
      <c r="H13" s="7"/>
      <c r="I13" s="7"/>
      <c r="J13" s="7"/>
      <c r="K13" s="15">
        <v>3.66</v>
      </c>
      <c r="L13" s="7"/>
      <c r="M13" s="15">
        <v>3.99</v>
      </c>
      <c r="N13" s="15">
        <v>1.3</v>
      </c>
      <c r="O13" s="15">
        <v>62495319.259999998</v>
      </c>
      <c r="P13" s="7"/>
      <c r="Q13" s="15">
        <v>72175.91</v>
      </c>
      <c r="R13" s="7"/>
      <c r="S13" s="15">
        <v>66.930000000000007</v>
      </c>
      <c r="T13" s="15">
        <v>23.67</v>
      </c>
      <c r="U13" s="7"/>
    </row>
    <row r="14" spans="1:21" x14ac:dyDescent="0.2">
      <c r="A14" s="16"/>
      <c r="B14" s="16" t="s">
        <v>173</v>
      </c>
      <c r="C14" s="17" t="s">
        <v>174</v>
      </c>
      <c r="D14" s="17" t="s">
        <v>129</v>
      </c>
      <c r="E14" s="16"/>
      <c r="F14" s="17" t="s">
        <v>175</v>
      </c>
      <c r="G14" s="16" t="s">
        <v>176</v>
      </c>
      <c r="H14" s="17" t="s">
        <v>177</v>
      </c>
      <c r="I14" s="16" t="s">
        <v>82</v>
      </c>
      <c r="J14" s="16"/>
      <c r="K14" s="18">
        <v>3.22</v>
      </c>
      <c r="L14" s="16" t="s">
        <v>95</v>
      </c>
      <c r="M14" s="18">
        <v>0.59</v>
      </c>
      <c r="N14" s="18">
        <v>0.85</v>
      </c>
      <c r="O14" s="18">
        <v>1315000</v>
      </c>
      <c r="P14" s="18">
        <v>99.31</v>
      </c>
      <c r="Q14" s="18">
        <v>1305.93</v>
      </c>
      <c r="R14" s="18">
        <v>0.02</v>
      </c>
      <c r="S14" s="18">
        <v>1.21</v>
      </c>
      <c r="T14" s="18">
        <v>0.43</v>
      </c>
      <c r="U14" s="16"/>
    </row>
    <row r="15" spans="1:21" x14ac:dyDescent="0.2">
      <c r="A15" s="16"/>
      <c r="B15" s="16" t="s">
        <v>178</v>
      </c>
      <c r="C15" s="17" t="s">
        <v>179</v>
      </c>
      <c r="D15" s="17" t="s">
        <v>129</v>
      </c>
      <c r="E15" s="16"/>
      <c r="F15" s="17" t="s">
        <v>180</v>
      </c>
      <c r="G15" s="16" t="s">
        <v>176</v>
      </c>
      <c r="H15" s="17" t="s">
        <v>177</v>
      </c>
      <c r="I15" s="16" t="s">
        <v>82</v>
      </c>
      <c r="J15" s="16"/>
      <c r="K15" s="18">
        <v>2.42</v>
      </c>
      <c r="L15" s="16" t="s">
        <v>95</v>
      </c>
      <c r="M15" s="18">
        <v>0.41</v>
      </c>
      <c r="N15" s="18">
        <v>1.05</v>
      </c>
      <c r="O15" s="18">
        <v>382150.5</v>
      </c>
      <c r="P15" s="18">
        <v>98.68</v>
      </c>
      <c r="Q15" s="18">
        <v>377.11</v>
      </c>
      <c r="R15" s="18">
        <v>0.02</v>
      </c>
      <c r="S15" s="18">
        <v>0.35</v>
      </c>
      <c r="T15" s="18">
        <v>0.12</v>
      </c>
      <c r="U15" s="16"/>
    </row>
    <row r="16" spans="1:21" x14ac:dyDescent="0.2">
      <c r="A16" s="16"/>
      <c r="B16" s="16" t="s">
        <v>181</v>
      </c>
      <c r="C16" s="17" t="s">
        <v>182</v>
      </c>
      <c r="D16" s="17" t="s">
        <v>129</v>
      </c>
      <c r="E16" s="16"/>
      <c r="F16" s="17" t="s">
        <v>180</v>
      </c>
      <c r="G16" s="16" t="s">
        <v>176</v>
      </c>
      <c r="H16" s="17" t="s">
        <v>177</v>
      </c>
      <c r="I16" s="16" t="s">
        <v>82</v>
      </c>
      <c r="J16" s="16"/>
      <c r="K16" s="18">
        <v>2.82</v>
      </c>
      <c r="L16" s="16" t="s">
        <v>95</v>
      </c>
      <c r="M16" s="18">
        <v>0.64</v>
      </c>
      <c r="N16" s="18">
        <v>0.52</v>
      </c>
      <c r="O16" s="18">
        <v>1964000</v>
      </c>
      <c r="P16" s="18">
        <v>99.05</v>
      </c>
      <c r="Q16" s="18">
        <v>1945.34</v>
      </c>
      <c r="R16" s="18">
        <v>0.06</v>
      </c>
      <c r="S16" s="18">
        <v>1.8</v>
      </c>
      <c r="T16" s="18">
        <v>0.64</v>
      </c>
      <c r="U16" s="16"/>
    </row>
    <row r="17" spans="1:21" x14ac:dyDescent="0.2">
      <c r="A17" s="16"/>
      <c r="B17" s="16" t="s">
        <v>183</v>
      </c>
      <c r="C17" s="17" t="s">
        <v>184</v>
      </c>
      <c r="D17" s="17" t="s">
        <v>129</v>
      </c>
      <c r="E17" s="16"/>
      <c r="F17" s="17" t="s">
        <v>180</v>
      </c>
      <c r="G17" s="16" t="s">
        <v>176</v>
      </c>
      <c r="H17" s="17" t="s">
        <v>177</v>
      </c>
      <c r="I17" s="16" t="s">
        <v>82</v>
      </c>
      <c r="J17" s="16"/>
      <c r="K17" s="18">
        <v>4</v>
      </c>
      <c r="L17" s="16" t="s">
        <v>95</v>
      </c>
      <c r="M17" s="18">
        <v>4</v>
      </c>
      <c r="N17" s="18">
        <v>0.77</v>
      </c>
      <c r="O17" s="18">
        <v>1021000</v>
      </c>
      <c r="P17" s="18">
        <v>116.5</v>
      </c>
      <c r="Q17" s="18">
        <v>1189.46</v>
      </c>
      <c r="R17" s="18">
        <v>0.05</v>
      </c>
      <c r="S17" s="18">
        <v>1.1000000000000001</v>
      </c>
      <c r="T17" s="18">
        <v>0.39</v>
      </c>
      <c r="U17" s="16"/>
    </row>
    <row r="18" spans="1:21" x14ac:dyDescent="0.2">
      <c r="A18" s="16"/>
      <c r="B18" s="16" t="s">
        <v>185</v>
      </c>
      <c r="C18" s="17" t="s">
        <v>186</v>
      </c>
      <c r="D18" s="17" t="s">
        <v>129</v>
      </c>
      <c r="E18" s="16"/>
      <c r="F18" s="17" t="s">
        <v>180</v>
      </c>
      <c r="G18" s="16" t="s">
        <v>176</v>
      </c>
      <c r="H18" s="17" t="s">
        <v>177</v>
      </c>
      <c r="I18" s="16" t="s">
        <v>82</v>
      </c>
      <c r="J18" s="16"/>
      <c r="K18" s="18">
        <v>5.35</v>
      </c>
      <c r="L18" s="16" t="s">
        <v>95</v>
      </c>
      <c r="M18" s="18">
        <v>0.99</v>
      </c>
      <c r="N18" s="18">
        <v>0.89</v>
      </c>
      <c r="O18" s="18">
        <v>775000</v>
      </c>
      <c r="P18" s="18">
        <v>100.55</v>
      </c>
      <c r="Q18" s="18">
        <v>779.26</v>
      </c>
      <c r="R18" s="18">
        <v>0.03</v>
      </c>
      <c r="S18" s="18">
        <v>0.72</v>
      </c>
      <c r="T18" s="18">
        <v>0.26</v>
      </c>
      <c r="U18" s="16"/>
    </row>
    <row r="19" spans="1:21" x14ac:dyDescent="0.2">
      <c r="A19" s="16"/>
      <c r="B19" s="16" t="s">
        <v>187</v>
      </c>
      <c r="C19" s="17" t="s">
        <v>188</v>
      </c>
      <c r="D19" s="17" t="s">
        <v>129</v>
      </c>
      <c r="E19" s="16"/>
      <c r="F19" s="17" t="s">
        <v>189</v>
      </c>
      <c r="G19" s="16" t="s">
        <v>176</v>
      </c>
      <c r="H19" s="17" t="s">
        <v>177</v>
      </c>
      <c r="I19" s="16" t="s">
        <v>82</v>
      </c>
      <c r="J19" s="16"/>
      <c r="K19" s="18">
        <v>4.8099999999999996</v>
      </c>
      <c r="L19" s="16" t="s">
        <v>95</v>
      </c>
      <c r="M19" s="18">
        <v>5</v>
      </c>
      <c r="N19" s="18">
        <v>0.89</v>
      </c>
      <c r="O19" s="18">
        <v>1251947</v>
      </c>
      <c r="P19" s="18">
        <v>124.44</v>
      </c>
      <c r="Q19" s="18">
        <v>1557.92</v>
      </c>
      <c r="R19" s="18">
        <v>0.04</v>
      </c>
      <c r="S19" s="18">
        <v>1.44</v>
      </c>
      <c r="T19" s="18">
        <v>0.51</v>
      </c>
      <c r="U19" s="16"/>
    </row>
    <row r="20" spans="1:21" x14ac:dyDescent="0.2">
      <c r="A20" s="16"/>
      <c r="B20" s="16" t="s">
        <v>190</v>
      </c>
      <c r="C20" s="17" t="s">
        <v>191</v>
      </c>
      <c r="D20" s="17" t="s">
        <v>129</v>
      </c>
      <c r="E20" s="16"/>
      <c r="F20" s="17" t="s">
        <v>189</v>
      </c>
      <c r="G20" s="16" t="s">
        <v>176</v>
      </c>
      <c r="H20" s="17" t="s">
        <v>177</v>
      </c>
      <c r="I20" s="16" t="s">
        <v>82</v>
      </c>
      <c r="J20" s="16"/>
      <c r="K20" s="18">
        <v>3.45</v>
      </c>
      <c r="L20" s="16" t="s">
        <v>95</v>
      </c>
      <c r="M20" s="18">
        <v>0.7</v>
      </c>
      <c r="N20" s="18">
        <v>0.56000000000000005</v>
      </c>
      <c r="O20" s="18">
        <v>1181083.8</v>
      </c>
      <c r="P20" s="18">
        <v>100.71</v>
      </c>
      <c r="Q20" s="18">
        <v>1189.47</v>
      </c>
      <c r="R20" s="18">
        <v>0.03</v>
      </c>
      <c r="S20" s="18">
        <v>1.1000000000000001</v>
      </c>
      <c r="T20" s="18">
        <v>0.39</v>
      </c>
      <c r="U20" s="16"/>
    </row>
    <row r="21" spans="1:21" x14ac:dyDescent="0.2">
      <c r="A21" s="16"/>
      <c r="B21" s="16" t="s">
        <v>192</v>
      </c>
      <c r="C21" s="17" t="s">
        <v>193</v>
      </c>
      <c r="D21" s="17" t="s">
        <v>129</v>
      </c>
      <c r="E21" s="16"/>
      <c r="F21" s="17" t="s">
        <v>175</v>
      </c>
      <c r="G21" s="16" t="s">
        <v>176</v>
      </c>
      <c r="H21" s="17" t="s">
        <v>81</v>
      </c>
      <c r="I21" s="16" t="s">
        <v>82</v>
      </c>
      <c r="J21" s="16"/>
      <c r="K21" s="18">
        <v>3.43</v>
      </c>
      <c r="L21" s="16" t="s">
        <v>95</v>
      </c>
      <c r="M21" s="18">
        <v>3.4</v>
      </c>
      <c r="N21" s="18">
        <v>0.66</v>
      </c>
      <c r="O21" s="18">
        <v>985000</v>
      </c>
      <c r="P21" s="18">
        <v>113.09</v>
      </c>
      <c r="Q21" s="18">
        <v>1113.94</v>
      </c>
      <c r="R21" s="18">
        <v>0.05</v>
      </c>
      <c r="S21" s="18">
        <v>1.03</v>
      </c>
      <c r="T21" s="18">
        <v>0.36</v>
      </c>
      <c r="U21" s="16"/>
    </row>
    <row r="22" spans="1:21" x14ac:dyDescent="0.2">
      <c r="A22" s="16"/>
      <c r="B22" s="16" t="s">
        <v>194</v>
      </c>
      <c r="C22" s="17" t="s">
        <v>195</v>
      </c>
      <c r="D22" s="17" t="s">
        <v>129</v>
      </c>
      <c r="E22" s="16"/>
      <c r="F22" s="17" t="s">
        <v>180</v>
      </c>
      <c r="G22" s="16" t="s">
        <v>176</v>
      </c>
      <c r="H22" s="17" t="s">
        <v>81</v>
      </c>
      <c r="I22" s="16" t="s">
        <v>82</v>
      </c>
      <c r="J22" s="16"/>
      <c r="K22" s="18">
        <v>0.16</v>
      </c>
      <c r="L22" s="16" t="s">
        <v>95</v>
      </c>
      <c r="M22" s="18">
        <v>3.9</v>
      </c>
      <c r="N22" s="18">
        <v>0.05</v>
      </c>
      <c r="O22" s="18">
        <v>250022</v>
      </c>
      <c r="P22" s="18">
        <v>123.44</v>
      </c>
      <c r="Q22" s="18">
        <v>308.63</v>
      </c>
      <c r="R22" s="18">
        <v>0.02</v>
      </c>
      <c r="S22" s="18">
        <v>0.28999999999999998</v>
      </c>
      <c r="T22" s="18">
        <v>0.1</v>
      </c>
      <c r="U22" s="16"/>
    </row>
    <row r="23" spans="1:21" x14ac:dyDescent="0.2">
      <c r="A23" s="16"/>
      <c r="B23" s="16" t="s">
        <v>196</v>
      </c>
      <c r="C23" s="17" t="s">
        <v>197</v>
      </c>
      <c r="D23" s="17" t="s">
        <v>129</v>
      </c>
      <c r="E23" s="16"/>
      <c r="F23" s="17" t="s">
        <v>180</v>
      </c>
      <c r="G23" s="16" t="s">
        <v>176</v>
      </c>
      <c r="H23" s="17" t="s">
        <v>81</v>
      </c>
      <c r="I23" s="16" t="s">
        <v>82</v>
      </c>
      <c r="J23" s="16"/>
      <c r="K23" s="18">
        <v>2.39</v>
      </c>
      <c r="L23" s="16" t="s">
        <v>95</v>
      </c>
      <c r="M23" s="18">
        <v>3</v>
      </c>
      <c r="N23" s="18">
        <v>0.57999999999999996</v>
      </c>
      <c r="O23" s="18">
        <v>580000</v>
      </c>
      <c r="P23" s="18">
        <v>113.01</v>
      </c>
      <c r="Q23" s="18">
        <v>655.46</v>
      </c>
      <c r="R23" s="18">
        <v>0.12</v>
      </c>
      <c r="S23" s="18">
        <v>0.61</v>
      </c>
      <c r="T23" s="18">
        <v>0.21</v>
      </c>
      <c r="U23" s="16"/>
    </row>
    <row r="24" spans="1:21" x14ac:dyDescent="0.2">
      <c r="A24" s="16"/>
      <c r="B24" s="16" t="s">
        <v>198</v>
      </c>
      <c r="C24" s="17" t="s">
        <v>199</v>
      </c>
      <c r="D24" s="17" t="s">
        <v>129</v>
      </c>
      <c r="E24" s="16"/>
      <c r="F24" s="17" t="s">
        <v>200</v>
      </c>
      <c r="G24" s="16" t="s">
        <v>201</v>
      </c>
      <c r="H24" s="17" t="s">
        <v>202</v>
      </c>
      <c r="I24" s="16" t="s">
        <v>203</v>
      </c>
      <c r="J24" s="16"/>
      <c r="K24" s="18">
        <v>6.79</v>
      </c>
      <c r="L24" s="16" t="s">
        <v>95</v>
      </c>
      <c r="M24" s="18">
        <v>1.34</v>
      </c>
      <c r="N24" s="18">
        <v>1.79</v>
      </c>
      <c r="O24" s="18">
        <v>1209833</v>
      </c>
      <c r="P24" s="18">
        <v>97.38</v>
      </c>
      <c r="Q24" s="18">
        <v>1178.1300000000001</v>
      </c>
      <c r="R24" s="18">
        <v>0.05</v>
      </c>
      <c r="S24" s="18">
        <v>1.0900000000000001</v>
      </c>
      <c r="T24" s="18">
        <v>0.39</v>
      </c>
      <c r="U24" s="16"/>
    </row>
    <row r="25" spans="1:21" x14ac:dyDescent="0.2">
      <c r="A25" s="16"/>
      <c r="B25" s="16" t="s">
        <v>204</v>
      </c>
      <c r="C25" s="17" t="s">
        <v>205</v>
      </c>
      <c r="D25" s="17" t="s">
        <v>129</v>
      </c>
      <c r="E25" s="16"/>
      <c r="F25" s="17" t="s">
        <v>189</v>
      </c>
      <c r="G25" s="16" t="s">
        <v>176</v>
      </c>
      <c r="H25" s="17" t="s">
        <v>81</v>
      </c>
      <c r="I25" s="16" t="s">
        <v>82</v>
      </c>
      <c r="J25" s="16"/>
      <c r="K25" s="18">
        <v>2.44</v>
      </c>
      <c r="L25" s="16" t="s">
        <v>95</v>
      </c>
      <c r="M25" s="18">
        <v>4.0999999999999996</v>
      </c>
      <c r="N25" s="18">
        <v>0.55000000000000004</v>
      </c>
      <c r="O25" s="18">
        <v>835760</v>
      </c>
      <c r="P25" s="18">
        <v>130.18</v>
      </c>
      <c r="Q25" s="18">
        <v>1087.99</v>
      </c>
      <c r="R25" s="18">
        <v>0.03</v>
      </c>
      <c r="S25" s="18">
        <v>1.01</v>
      </c>
      <c r="T25" s="18">
        <v>0.36</v>
      </c>
      <c r="U25" s="16"/>
    </row>
    <row r="26" spans="1:21" x14ac:dyDescent="0.2">
      <c r="A26" s="16"/>
      <c r="B26" s="16" t="s">
        <v>206</v>
      </c>
      <c r="C26" s="17" t="s">
        <v>207</v>
      </c>
      <c r="D26" s="17" t="s">
        <v>129</v>
      </c>
      <c r="E26" s="16"/>
      <c r="F26" s="17" t="s">
        <v>189</v>
      </c>
      <c r="G26" s="16" t="s">
        <v>176</v>
      </c>
      <c r="H26" s="17" t="s">
        <v>81</v>
      </c>
      <c r="I26" s="16" t="s">
        <v>82</v>
      </c>
      <c r="J26" s="16"/>
      <c r="K26" s="18">
        <v>3.89</v>
      </c>
      <c r="L26" s="16" t="s">
        <v>95</v>
      </c>
      <c r="M26" s="18">
        <v>4</v>
      </c>
      <c r="N26" s="18">
        <v>0.75</v>
      </c>
      <c r="O26" s="18">
        <v>1738483</v>
      </c>
      <c r="P26" s="18">
        <v>119.83</v>
      </c>
      <c r="Q26" s="18">
        <v>2083.2199999999998</v>
      </c>
      <c r="R26" s="18">
        <v>0.06</v>
      </c>
      <c r="S26" s="18">
        <v>1.93</v>
      </c>
      <c r="T26" s="18">
        <v>0.68</v>
      </c>
      <c r="U26" s="16"/>
    </row>
    <row r="27" spans="1:21" x14ac:dyDescent="0.2">
      <c r="A27" s="16"/>
      <c r="B27" s="16" t="s">
        <v>208</v>
      </c>
      <c r="C27" s="17" t="s">
        <v>209</v>
      </c>
      <c r="D27" s="17" t="s">
        <v>129</v>
      </c>
      <c r="E27" s="16"/>
      <c r="F27" s="17" t="s">
        <v>189</v>
      </c>
      <c r="G27" s="16" t="s">
        <v>176</v>
      </c>
      <c r="H27" s="17" t="s">
        <v>81</v>
      </c>
      <c r="I27" s="16" t="s">
        <v>82</v>
      </c>
      <c r="J27" s="16"/>
      <c r="K27" s="18">
        <v>4.66</v>
      </c>
      <c r="L27" s="16" t="s">
        <v>95</v>
      </c>
      <c r="M27" s="18">
        <v>4.2</v>
      </c>
      <c r="N27" s="18">
        <v>0.86</v>
      </c>
      <c r="O27" s="18">
        <v>1200000</v>
      </c>
      <c r="P27" s="18">
        <v>121</v>
      </c>
      <c r="Q27" s="18">
        <v>1452</v>
      </c>
      <c r="R27" s="18">
        <v>0.12</v>
      </c>
      <c r="S27" s="18">
        <v>1.35</v>
      </c>
      <c r="T27" s="18">
        <v>0.48</v>
      </c>
      <c r="U27" s="16"/>
    </row>
    <row r="28" spans="1:21" x14ac:dyDescent="0.2">
      <c r="A28" s="16"/>
      <c r="B28" s="16" t="s">
        <v>210</v>
      </c>
      <c r="C28" s="17" t="s">
        <v>211</v>
      </c>
      <c r="D28" s="17" t="s">
        <v>129</v>
      </c>
      <c r="E28" s="16"/>
      <c r="F28" s="17" t="s">
        <v>212</v>
      </c>
      <c r="G28" s="16" t="s">
        <v>201</v>
      </c>
      <c r="H28" s="17" t="s">
        <v>213</v>
      </c>
      <c r="I28" s="16" t="s">
        <v>82</v>
      </c>
      <c r="J28" s="16"/>
      <c r="K28" s="18">
        <v>3</v>
      </c>
      <c r="L28" s="16" t="s">
        <v>95</v>
      </c>
      <c r="M28" s="18">
        <v>3</v>
      </c>
      <c r="N28" s="18">
        <v>0.96</v>
      </c>
      <c r="O28" s="18">
        <v>939886.21</v>
      </c>
      <c r="P28" s="18">
        <v>106.64</v>
      </c>
      <c r="Q28" s="18">
        <v>1002.29</v>
      </c>
      <c r="R28" s="18">
        <v>0.13</v>
      </c>
      <c r="S28" s="18">
        <v>0.93</v>
      </c>
      <c r="T28" s="18">
        <v>0.33</v>
      </c>
      <c r="U28" s="16"/>
    </row>
    <row r="29" spans="1:21" x14ac:dyDescent="0.2">
      <c r="A29" s="16"/>
      <c r="B29" s="16" t="s">
        <v>214</v>
      </c>
      <c r="C29" s="17" t="s">
        <v>215</v>
      </c>
      <c r="D29" s="17" t="s">
        <v>129</v>
      </c>
      <c r="E29" s="16"/>
      <c r="F29" s="17" t="s">
        <v>216</v>
      </c>
      <c r="G29" s="16" t="s">
        <v>217</v>
      </c>
      <c r="H29" s="17" t="s">
        <v>213</v>
      </c>
      <c r="I29" s="16" t="s">
        <v>82</v>
      </c>
      <c r="J29" s="16"/>
      <c r="K29" s="18">
        <v>3.46</v>
      </c>
      <c r="L29" s="16" t="s">
        <v>95</v>
      </c>
      <c r="M29" s="18">
        <v>3.7</v>
      </c>
      <c r="N29" s="18">
        <v>0.92</v>
      </c>
      <c r="O29" s="18">
        <v>1154179</v>
      </c>
      <c r="P29" s="18">
        <v>113.69</v>
      </c>
      <c r="Q29" s="18">
        <v>1312.19</v>
      </c>
      <c r="R29" s="18">
        <v>0.04</v>
      </c>
      <c r="S29" s="18">
        <v>1.22</v>
      </c>
      <c r="T29" s="18">
        <v>0.43</v>
      </c>
      <c r="U29" s="16"/>
    </row>
    <row r="30" spans="1:21" x14ac:dyDescent="0.2">
      <c r="A30" s="16"/>
      <c r="B30" s="17" t="s">
        <v>218</v>
      </c>
      <c r="C30" s="17" t="s">
        <v>219</v>
      </c>
      <c r="D30" s="17" t="s">
        <v>129</v>
      </c>
      <c r="E30" s="16"/>
      <c r="F30" s="17" t="s">
        <v>220</v>
      </c>
      <c r="G30" s="16" t="s">
        <v>176</v>
      </c>
      <c r="H30" s="17" t="s">
        <v>213</v>
      </c>
      <c r="I30" s="16" t="s">
        <v>82</v>
      </c>
      <c r="J30" s="16"/>
      <c r="K30" s="18">
        <v>0.9</v>
      </c>
      <c r="L30" s="16" t="s">
        <v>95</v>
      </c>
      <c r="M30" s="18">
        <v>5.25</v>
      </c>
      <c r="N30" s="18">
        <v>0.67</v>
      </c>
      <c r="O30" s="18">
        <v>0.4</v>
      </c>
      <c r="P30" s="18">
        <v>130.66</v>
      </c>
      <c r="Q30" s="18">
        <v>0</v>
      </c>
      <c r="R30" s="18">
        <v>0</v>
      </c>
      <c r="S30" s="18">
        <v>0</v>
      </c>
      <c r="T30" s="18">
        <v>0</v>
      </c>
      <c r="U30" s="16"/>
    </row>
    <row r="31" spans="1:21" x14ac:dyDescent="0.2">
      <c r="A31" s="16"/>
      <c r="B31" s="16" t="s">
        <v>221</v>
      </c>
      <c r="C31" s="17" t="s">
        <v>222</v>
      </c>
      <c r="D31" s="17" t="s">
        <v>129</v>
      </c>
      <c r="E31" s="16"/>
      <c r="F31" s="17" t="s">
        <v>220</v>
      </c>
      <c r="G31" s="16" t="s">
        <v>176</v>
      </c>
      <c r="H31" s="17" t="s">
        <v>213</v>
      </c>
      <c r="I31" s="16" t="s">
        <v>82</v>
      </c>
      <c r="J31" s="16"/>
      <c r="K31" s="18">
        <v>2.2000000000000002</v>
      </c>
      <c r="L31" s="16" t="s">
        <v>95</v>
      </c>
      <c r="M31" s="18">
        <v>2.8</v>
      </c>
      <c r="N31" s="18">
        <v>0.66</v>
      </c>
      <c r="O31" s="18">
        <v>819920</v>
      </c>
      <c r="P31" s="18">
        <v>107.46</v>
      </c>
      <c r="Q31" s="18">
        <v>881.09</v>
      </c>
      <c r="R31" s="18">
        <v>0.08</v>
      </c>
      <c r="S31" s="18">
        <v>0.82</v>
      </c>
      <c r="T31" s="18">
        <v>0.28999999999999998</v>
      </c>
      <c r="U31" s="16"/>
    </row>
    <row r="32" spans="1:21" x14ac:dyDescent="0.2">
      <c r="A32" s="16"/>
      <c r="B32" s="16" t="s">
        <v>223</v>
      </c>
      <c r="C32" s="17" t="s">
        <v>224</v>
      </c>
      <c r="D32" s="17" t="s">
        <v>129</v>
      </c>
      <c r="E32" s="16"/>
      <c r="F32" s="17" t="s">
        <v>225</v>
      </c>
      <c r="G32" s="16" t="s">
        <v>176</v>
      </c>
      <c r="H32" s="17" t="s">
        <v>213</v>
      </c>
      <c r="I32" s="16" t="s">
        <v>82</v>
      </c>
      <c r="J32" s="16"/>
      <c r="K32" s="18">
        <v>2.94</v>
      </c>
      <c r="L32" s="16" t="s">
        <v>95</v>
      </c>
      <c r="M32" s="18">
        <v>4.75</v>
      </c>
      <c r="N32" s="18">
        <v>0.64</v>
      </c>
      <c r="O32" s="18">
        <v>840000</v>
      </c>
      <c r="P32" s="18">
        <v>133.30000000000001</v>
      </c>
      <c r="Q32" s="18">
        <v>1119.72</v>
      </c>
      <c r="R32" s="18">
        <v>0.19</v>
      </c>
      <c r="S32" s="18">
        <v>1.04</v>
      </c>
      <c r="T32" s="18">
        <v>0.37</v>
      </c>
      <c r="U32" s="16"/>
    </row>
    <row r="33" spans="1:21" x14ac:dyDescent="0.2">
      <c r="A33" s="16"/>
      <c r="B33" s="16" t="s">
        <v>226</v>
      </c>
      <c r="C33" s="17" t="s">
        <v>227</v>
      </c>
      <c r="D33" s="17" t="s">
        <v>129</v>
      </c>
      <c r="E33" s="16"/>
      <c r="F33" s="17" t="s">
        <v>228</v>
      </c>
      <c r="G33" s="16" t="s">
        <v>229</v>
      </c>
      <c r="H33" s="17" t="s">
        <v>213</v>
      </c>
      <c r="I33" s="16" t="s">
        <v>82</v>
      </c>
      <c r="J33" s="16"/>
      <c r="K33" s="18">
        <v>0.92</v>
      </c>
      <c r="L33" s="16" t="s">
        <v>95</v>
      </c>
      <c r="M33" s="18">
        <v>4.4000000000000004</v>
      </c>
      <c r="N33" s="18">
        <v>0.4</v>
      </c>
      <c r="O33" s="18">
        <v>266633.46999999997</v>
      </c>
      <c r="P33" s="18">
        <v>111.85</v>
      </c>
      <c r="Q33" s="18">
        <v>298.23</v>
      </c>
      <c r="R33" s="18">
        <v>0.22</v>
      </c>
      <c r="S33" s="18">
        <v>0.28000000000000003</v>
      </c>
      <c r="T33" s="18">
        <v>0.1</v>
      </c>
      <c r="U33" s="16"/>
    </row>
    <row r="34" spans="1:21" x14ac:dyDescent="0.2">
      <c r="A34" s="16"/>
      <c r="B34" s="16" t="s">
        <v>230</v>
      </c>
      <c r="C34" s="17" t="s">
        <v>231</v>
      </c>
      <c r="D34" s="17" t="s">
        <v>129</v>
      </c>
      <c r="E34" s="16"/>
      <c r="F34" s="17" t="s">
        <v>175</v>
      </c>
      <c r="G34" s="16" t="s">
        <v>176</v>
      </c>
      <c r="H34" s="17" t="s">
        <v>213</v>
      </c>
      <c r="I34" s="16" t="s">
        <v>82</v>
      </c>
      <c r="J34" s="16"/>
      <c r="K34" s="18">
        <v>3.59</v>
      </c>
      <c r="L34" s="16" t="s">
        <v>95</v>
      </c>
      <c r="M34" s="18">
        <v>4</v>
      </c>
      <c r="N34" s="18">
        <v>1.04</v>
      </c>
      <c r="O34" s="18">
        <v>741161</v>
      </c>
      <c r="P34" s="18">
        <v>119.37</v>
      </c>
      <c r="Q34" s="18">
        <v>884.72</v>
      </c>
      <c r="R34" s="18">
        <v>0.05</v>
      </c>
      <c r="S34" s="18">
        <v>0.82</v>
      </c>
      <c r="T34" s="18">
        <v>0.28999999999999998</v>
      </c>
      <c r="U34" s="16"/>
    </row>
    <row r="35" spans="1:21" x14ac:dyDescent="0.2">
      <c r="A35" s="16"/>
      <c r="B35" s="16" t="s">
        <v>232</v>
      </c>
      <c r="C35" s="17" t="s">
        <v>233</v>
      </c>
      <c r="D35" s="17" t="s">
        <v>129</v>
      </c>
      <c r="E35" s="16"/>
      <c r="F35" s="17" t="s">
        <v>175</v>
      </c>
      <c r="G35" s="16" t="s">
        <v>176</v>
      </c>
      <c r="H35" s="17" t="s">
        <v>213</v>
      </c>
      <c r="I35" s="16" t="s">
        <v>82</v>
      </c>
      <c r="J35" s="16"/>
      <c r="K35" s="18">
        <v>3.12</v>
      </c>
      <c r="L35" s="16" t="s">
        <v>95</v>
      </c>
      <c r="M35" s="18">
        <v>5</v>
      </c>
      <c r="N35" s="18">
        <v>0.95</v>
      </c>
      <c r="O35" s="18">
        <v>40000</v>
      </c>
      <c r="P35" s="18">
        <v>124</v>
      </c>
      <c r="Q35" s="18">
        <v>49.6</v>
      </c>
      <c r="R35" s="18">
        <v>0</v>
      </c>
      <c r="S35" s="18">
        <v>0.05</v>
      </c>
      <c r="T35" s="18">
        <v>0.02</v>
      </c>
      <c r="U35" s="16"/>
    </row>
    <row r="36" spans="1:21" x14ac:dyDescent="0.2">
      <c r="A36" s="16"/>
      <c r="B36" s="16" t="s">
        <v>234</v>
      </c>
      <c r="C36" s="17" t="s">
        <v>235</v>
      </c>
      <c r="D36" s="17" t="s">
        <v>129</v>
      </c>
      <c r="E36" s="16"/>
      <c r="F36" s="17" t="s">
        <v>236</v>
      </c>
      <c r="G36" s="16" t="s">
        <v>201</v>
      </c>
      <c r="H36" s="17" t="s">
        <v>213</v>
      </c>
      <c r="I36" s="16" t="s">
        <v>82</v>
      </c>
      <c r="J36" s="16"/>
      <c r="K36" s="18">
        <v>5.41</v>
      </c>
      <c r="L36" s="16" t="s">
        <v>95</v>
      </c>
      <c r="M36" s="18">
        <v>3.05</v>
      </c>
      <c r="N36" s="18">
        <v>1.62</v>
      </c>
      <c r="O36" s="18">
        <v>775621.91</v>
      </c>
      <c r="P36" s="18">
        <v>109.6</v>
      </c>
      <c r="Q36" s="18">
        <v>850.08</v>
      </c>
      <c r="R36" s="18">
        <v>0.28999999999999998</v>
      </c>
      <c r="S36" s="18">
        <v>0.79</v>
      </c>
      <c r="T36" s="18">
        <v>0.28000000000000003</v>
      </c>
      <c r="U36" s="16"/>
    </row>
    <row r="37" spans="1:21" x14ac:dyDescent="0.2">
      <c r="A37" s="16"/>
      <c r="B37" s="16" t="s">
        <v>237</v>
      </c>
      <c r="C37" s="17" t="s">
        <v>238</v>
      </c>
      <c r="D37" s="17" t="s">
        <v>129</v>
      </c>
      <c r="E37" s="16"/>
      <c r="F37" s="17" t="s">
        <v>189</v>
      </c>
      <c r="G37" s="16" t="s">
        <v>176</v>
      </c>
      <c r="H37" s="17" t="s">
        <v>213</v>
      </c>
      <c r="I37" s="16" t="s">
        <v>82</v>
      </c>
      <c r="J37" s="16"/>
      <c r="K37" s="18">
        <v>2.99</v>
      </c>
      <c r="L37" s="16" t="s">
        <v>95</v>
      </c>
      <c r="M37" s="18">
        <v>6.5</v>
      </c>
      <c r="N37" s="18">
        <v>0.94</v>
      </c>
      <c r="O37" s="18">
        <v>915996</v>
      </c>
      <c r="P37" s="18">
        <v>129.11000000000001</v>
      </c>
      <c r="Q37" s="18">
        <v>1182.6400000000001</v>
      </c>
      <c r="R37" s="18">
        <v>0.06</v>
      </c>
      <c r="S37" s="18">
        <v>1.1000000000000001</v>
      </c>
      <c r="T37" s="18">
        <v>0.39</v>
      </c>
      <c r="U37" s="16"/>
    </row>
    <row r="38" spans="1:21" x14ac:dyDescent="0.2">
      <c r="A38" s="16"/>
      <c r="B38" s="16" t="s">
        <v>239</v>
      </c>
      <c r="C38" s="17" t="s">
        <v>240</v>
      </c>
      <c r="D38" s="17" t="s">
        <v>129</v>
      </c>
      <c r="E38" s="16"/>
      <c r="F38" s="17" t="s">
        <v>241</v>
      </c>
      <c r="G38" s="16" t="s">
        <v>201</v>
      </c>
      <c r="H38" s="17" t="s">
        <v>242</v>
      </c>
      <c r="I38" s="16" t="s">
        <v>82</v>
      </c>
      <c r="J38" s="16"/>
      <c r="K38" s="18">
        <v>2.2799999999999998</v>
      </c>
      <c r="L38" s="16" t="s">
        <v>95</v>
      </c>
      <c r="M38" s="18">
        <v>3.9</v>
      </c>
      <c r="N38" s="18">
        <v>0.87</v>
      </c>
      <c r="O38" s="18">
        <v>151278.76999999999</v>
      </c>
      <c r="P38" s="18">
        <v>113.7</v>
      </c>
      <c r="Q38" s="18">
        <v>172</v>
      </c>
      <c r="R38" s="18">
        <v>0.04</v>
      </c>
      <c r="S38" s="18">
        <v>0.16</v>
      </c>
      <c r="T38" s="18">
        <v>0.06</v>
      </c>
      <c r="U38" s="16"/>
    </row>
    <row r="39" spans="1:21" x14ac:dyDescent="0.2">
      <c r="A39" s="16"/>
      <c r="B39" s="16" t="s">
        <v>243</v>
      </c>
      <c r="C39" s="17" t="s">
        <v>244</v>
      </c>
      <c r="D39" s="17" t="s">
        <v>129</v>
      </c>
      <c r="E39" s="16"/>
      <c r="F39" s="17" t="s">
        <v>241</v>
      </c>
      <c r="G39" s="16" t="s">
        <v>201</v>
      </c>
      <c r="H39" s="17" t="s">
        <v>242</v>
      </c>
      <c r="I39" s="16" t="s">
        <v>82</v>
      </c>
      <c r="J39" s="16"/>
      <c r="K39" s="18">
        <v>5.1100000000000003</v>
      </c>
      <c r="L39" s="16" t="s">
        <v>95</v>
      </c>
      <c r="M39" s="18">
        <v>4</v>
      </c>
      <c r="N39" s="18">
        <v>1.67</v>
      </c>
      <c r="O39" s="18">
        <v>811727.33</v>
      </c>
      <c r="P39" s="18">
        <v>112.46</v>
      </c>
      <c r="Q39" s="18">
        <v>912.87</v>
      </c>
      <c r="R39" s="18">
        <v>0.13</v>
      </c>
      <c r="S39" s="18">
        <v>0.85</v>
      </c>
      <c r="T39" s="18">
        <v>0.3</v>
      </c>
      <c r="U39" s="16"/>
    </row>
    <row r="40" spans="1:21" x14ac:dyDescent="0.2">
      <c r="A40" s="16"/>
      <c r="B40" s="16" t="s">
        <v>245</v>
      </c>
      <c r="C40" s="17" t="s">
        <v>246</v>
      </c>
      <c r="D40" s="17" t="s">
        <v>129</v>
      </c>
      <c r="E40" s="16"/>
      <c r="F40" s="17" t="s">
        <v>247</v>
      </c>
      <c r="G40" s="16" t="s">
        <v>176</v>
      </c>
      <c r="H40" s="17" t="s">
        <v>248</v>
      </c>
      <c r="I40" s="16" t="s">
        <v>203</v>
      </c>
      <c r="J40" s="16"/>
      <c r="K40" s="18">
        <v>0.83</v>
      </c>
      <c r="L40" s="16" t="s">
        <v>95</v>
      </c>
      <c r="M40" s="18">
        <v>1.6</v>
      </c>
      <c r="N40" s="18">
        <v>0.7</v>
      </c>
      <c r="O40" s="18">
        <v>0.28999999999999998</v>
      </c>
      <c r="P40" s="18">
        <v>102.69</v>
      </c>
      <c r="Q40" s="18">
        <v>0</v>
      </c>
      <c r="R40" s="18">
        <v>0</v>
      </c>
      <c r="S40" s="18">
        <v>0</v>
      </c>
      <c r="T40" s="18">
        <v>0</v>
      </c>
      <c r="U40" s="16"/>
    </row>
    <row r="41" spans="1:21" x14ac:dyDescent="0.2">
      <c r="A41" s="16"/>
      <c r="B41" s="16" t="s">
        <v>249</v>
      </c>
      <c r="C41" s="17" t="s">
        <v>250</v>
      </c>
      <c r="D41" s="17" t="s">
        <v>129</v>
      </c>
      <c r="E41" s="16"/>
      <c r="F41" s="17" t="s">
        <v>251</v>
      </c>
      <c r="G41" s="16" t="s">
        <v>252</v>
      </c>
      <c r="H41" s="17" t="s">
        <v>242</v>
      </c>
      <c r="I41" s="16" t="s">
        <v>82</v>
      </c>
      <c r="J41" s="16"/>
      <c r="K41" s="18">
        <v>8.83</v>
      </c>
      <c r="L41" s="16" t="s">
        <v>95</v>
      </c>
      <c r="M41" s="18">
        <v>5.15</v>
      </c>
      <c r="N41" s="18">
        <v>3.7</v>
      </c>
      <c r="O41" s="18">
        <v>467400</v>
      </c>
      <c r="P41" s="18">
        <v>137</v>
      </c>
      <c r="Q41" s="18">
        <v>640.34</v>
      </c>
      <c r="R41" s="18">
        <v>0.01</v>
      </c>
      <c r="S41" s="18">
        <v>0.59</v>
      </c>
      <c r="T41" s="18">
        <v>0.21</v>
      </c>
      <c r="U41" s="16"/>
    </row>
    <row r="42" spans="1:21" x14ac:dyDescent="0.2">
      <c r="A42" s="16"/>
      <c r="B42" s="16" t="s">
        <v>253</v>
      </c>
      <c r="C42" s="17" t="s">
        <v>254</v>
      </c>
      <c r="D42" s="17" t="s">
        <v>129</v>
      </c>
      <c r="E42" s="16"/>
      <c r="F42" s="17" t="s">
        <v>255</v>
      </c>
      <c r="G42" s="16" t="s">
        <v>201</v>
      </c>
      <c r="H42" s="17" t="s">
        <v>242</v>
      </c>
      <c r="I42" s="16" t="s">
        <v>82</v>
      </c>
      <c r="J42" s="16"/>
      <c r="K42" s="18">
        <v>3.26</v>
      </c>
      <c r="L42" s="16" t="s">
        <v>95</v>
      </c>
      <c r="M42" s="18">
        <v>4.45</v>
      </c>
      <c r="N42" s="18">
        <v>1.2</v>
      </c>
      <c r="O42" s="18">
        <v>60363.63</v>
      </c>
      <c r="P42" s="18">
        <v>113.19</v>
      </c>
      <c r="Q42" s="18">
        <v>68.33</v>
      </c>
      <c r="R42" s="18">
        <v>0.01</v>
      </c>
      <c r="S42" s="18">
        <v>0.06</v>
      </c>
      <c r="T42" s="18">
        <v>0.02</v>
      </c>
      <c r="U42" s="16"/>
    </row>
    <row r="43" spans="1:21" x14ac:dyDescent="0.2">
      <c r="A43" s="16"/>
      <c r="B43" s="16" t="s">
        <v>256</v>
      </c>
      <c r="C43" s="17" t="s">
        <v>257</v>
      </c>
      <c r="D43" s="17" t="s">
        <v>129</v>
      </c>
      <c r="E43" s="16"/>
      <c r="F43" s="17" t="s">
        <v>258</v>
      </c>
      <c r="G43" s="16" t="s">
        <v>201</v>
      </c>
      <c r="H43" s="17" t="s">
        <v>248</v>
      </c>
      <c r="I43" s="16" t="s">
        <v>203</v>
      </c>
      <c r="J43" s="16"/>
      <c r="K43" s="18">
        <v>1.23</v>
      </c>
      <c r="L43" s="16" t="s">
        <v>95</v>
      </c>
      <c r="M43" s="18">
        <v>4.95</v>
      </c>
      <c r="N43" s="18">
        <v>0.72</v>
      </c>
      <c r="O43" s="18">
        <v>564478.66</v>
      </c>
      <c r="P43" s="18">
        <v>127.79</v>
      </c>
      <c r="Q43" s="18">
        <v>721.35</v>
      </c>
      <c r="R43" s="18">
        <v>0.15</v>
      </c>
      <c r="S43" s="18">
        <v>0.67</v>
      </c>
      <c r="T43" s="18">
        <v>0.24</v>
      </c>
      <c r="U43" s="16"/>
    </row>
    <row r="44" spans="1:21" x14ac:dyDescent="0.2">
      <c r="A44" s="16"/>
      <c r="B44" s="16" t="s">
        <v>259</v>
      </c>
      <c r="C44" s="17" t="s">
        <v>260</v>
      </c>
      <c r="D44" s="17" t="s">
        <v>129</v>
      </c>
      <c r="E44" s="16"/>
      <c r="F44" s="17" t="s">
        <v>258</v>
      </c>
      <c r="G44" s="16" t="s">
        <v>201</v>
      </c>
      <c r="H44" s="17" t="s">
        <v>248</v>
      </c>
      <c r="I44" s="16" t="s">
        <v>203</v>
      </c>
      <c r="J44" s="16"/>
      <c r="K44" s="18">
        <v>2.19</v>
      </c>
      <c r="L44" s="16" t="s">
        <v>95</v>
      </c>
      <c r="M44" s="18">
        <v>4.9000000000000004</v>
      </c>
      <c r="N44" s="18">
        <v>0.78</v>
      </c>
      <c r="O44" s="18">
        <v>415669.74</v>
      </c>
      <c r="P44" s="18">
        <v>117.88</v>
      </c>
      <c r="Q44" s="18">
        <v>489.99</v>
      </c>
      <c r="R44" s="18">
        <v>0.1</v>
      </c>
      <c r="S44" s="18">
        <v>0.45</v>
      </c>
      <c r="T44" s="18">
        <v>0.16</v>
      </c>
      <c r="U44" s="16"/>
    </row>
    <row r="45" spans="1:21" x14ac:dyDescent="0.2">
      <c r="A45" s="16"/>
      <c r="B45" s="16" t="s">
        <v>261</v>
      </c>
      <c r="C45" s="17" t="s">
        <v>262</v>
      </c>
      <c r="D45" s="17" t="s">
        <v>129</v>
      </c>
      <c r="E45" s="16"/>
      <c r="F45" s="17" t="s">
        <v>258</v>
      </c>
      <c r="G45" s="16" t="s">
        <v>201</v>
      </c>
      <c r="H45" s="17" t="s">
        <v>248</v>
      </c>
      <c r="I45" s="16" t="s">
        <v>203</v>
      </c>
      <c r="J45" s="16"/>
      <c r="K45" s="18">
        <v>3.7</v>
      </c>
      <c r="L45" s="16" t="s">
        <v>95</v>
      </c>
      <c r="M45" s="18">
        <v>4.8</v>
      </c>
      <c r="N45" s="18">
        <v>1.1299999999999999</v>
      </c>
      <c r="O45" s="18">
        <v>1125000</v>
      </c>
      <c r="P45" s="18">
        <v>118.7</v>
      </c>
      <c r="Q45" s="18">
        <v>1335.37</v>
      </c>
      <c r="R45" s="18">
        <v>0.08</v>
      </c>
      <c r="S45" s="18">
        <v>1.24</v>
      </c>
      <c r="T45" s="18">
        <v>0.44</v>
      </c>
      <c r="U45" s="16"/>
    </row>
    <row r="46" spans="1:21" x14ac:dyDescent="0.2">
      <c r="A46" s="16"/>
      <c r="B46" s="16" t="s">
        <v>263</v>
      </c>
      <c r="C46" s="17" t="s">
        <v>264</v>
      </c>
      <c r="D46" s="17" t="s">
        <v>129</v>
      </c>
      <c r="E46" s="16"/>
      <c r="F46" s="17" t="s">
        <v>265</v>
      </c>
      <c r="G46" s="16" t="s">
        <v>201</v>
      </c>
      <c r="H46" s="17" t="s">
        <v>242</v>
      </c>
      <c r="I46" s="16" t="s">
        <v>82</v>
      </c>
      <c r="J46" s="16"/>
      <c r="K46" s="18">
        <v>5.76</v>
      </c>
      <c r="L46" s="16" t="s">
        <v>95</v>
      </c>
      <c r="M46" s="18">
        <v>4.75</v>
      </c>
      <c r="N46" s="18">
        <v>1.75</v>
      </c>
      <c r="O46" s="18">
        <v>889644</v>
      </c>
      <c r="P46" s="18">
        <v>141.58000000000001</v>
      </c>
      <c r="Q46" s="18">
        <v>1259.56</v>
      </c>
      <c r="R46" s="18">
        <v>0.06</v>
      </c>
      <c r="S46" s="18">
        <v>1.17</v>
      </c>
      <c r="T46" s="18">
        <v>0.41</v>
      </c>
      <c r="U46" s="16"/>
    </row>
    <row r="47" spans="1:21" x14ac:dyDescent="0.2">
      <c r="A47" s="16"/>
      <c r="B47" s="16" t="s">
        <v>266</v>
      </c>
      <c r="C47" s="17" t="s">
        <v>267</v>
      </c>
      <c r="D47" s="17" t="s">
        <v>129</v>
      </c>
      <c r="E47" s="16"/>
      <c r="F47" s="17" t="s">
        <v>268</v>
      </c>
      <c r="G47" s="16" t="s">
        <v>201</v>
      </c>
      <c r="H47" s="17" t="s">
        <v>242</v>
      </c>
      <c r="I47" s="16" t="s">
        <v>82</v>
      </c>
      <c r="J47" s="16"/>
      <c r="K47" s="18">
        <v>2.96</v>
      </c>
      <c r="L47" s="16" t="s">
        <v>95</v>
      </c>
      <c r="M47" s="18">
        <v>5.0999999999999996</v>
      </c>
      <c r="N47" s="18">
        <v>1.65</v>
      </c>
      <c r="O47" s="18">
        <v>1019030</v>
      </c>
      <c r="P47" s="18">
        <v>129.16</v>
      </c>
      <c r="Q47" s="18">
        <v>1316.18</v>
      </c>
      <c r="R47" s="18">
        <v>0.05</v>
      </c>
      <c r="S47" s="18">
        <v>1.22</v>
      </c>
      <c r="T47" s="18">
        <v>0.43</v>
      </c>
      <c r="U47" s="16"/>
    </row>
    <row r="48" spans="1:21" x14ac:dyDescent="0.2">
      <c r="A48" s="16"/>
      <c r="B48" s="16" t="s">
        <v>269</v>
      </c>
      <c r="C48" s="17" t="s">
        <v>270</v>
      </c>
      <c r="D48" s="17" t="s">
        <v>129</v>
      </c>
      <c r="E48" s="16"/>
      <c r="F48" s="17" t="s">
        <v>268</v>
      </c>
      <c r="G48" s="16" t="s">
        <v>201</v>
      </c>
      <c r="H48" s="17" t="s">
        <v>242</v>
      </c>
      <c r="I48" s="16" t="s">
        <v>82</v>
      </c>
      <c r="J48" s="16"/>
      <c r="K48" s="18">
        <v>1.21</v>
      </c>
      <c r="L48" s="16" t="s">
        <v>95</v>
      </c>
      <c r="M48" s="18">
        <v>5.3</v>
      </c>
      <c r="N48" s="18">
        <v>1.08</v>
      </c>
      <c r="O48" s="18">
        <v>409906.43</v>
      </c>
      <c r="P48" s="18">
        <v>123.49</v>
      </c>
      <c r="Q48" s="18">
        <v>506.19</v>
      </c>
      <c r="R48" s="18">
        <v>0.09</v>
      </c>
      <c r="S48" s="18">
        <v>0.47</v>
      </c>
      <c r="T48" s="18">
        <v>0.17</v>
      </c>
      <c r="U48" s="16"/>
    </row>
    <row r="49" spans="1:21" x14ac:dyDescent="0.2">
      <c r="A49" s="16"/>
      <c r="B49" s="16" t="s">
        <v>271</v>
      </c>
      <c r="C49" s="17" t="s">
        <v>272</v>
      </c>
      <c r="D49" s="17" t="s">
        <v>129</v>
      </c>
      <c r="E49" s="16"/>
      <c r="F49" s="17" t="s">
        <v>268</v>
      </c>
      <c r="G49" s="16" t="s">
        <v>201</v>
      </c>
      <c r="H49" s="17" t="s">
        <v>242</v>
      </c>
      <c r="I49" s="16" t="s">
        <v>82</v>
      </c>
      <c r="J49" s="16"/>
      <c r="K49" s="18">
        <v>4.95</v>
      </c>
      <c r="L49" s="16" t="s">
        <v>95</v>
      </c>
      <c r="M49" s="18">
        <v>5.35</v>
      </c>
      <c r="N49" s="18">
        <v>2.2599999999999998</v>
      </c>
      <c r="O49" s="18">
        <v>1227000</v>
      </c>
      <c r="P49" s="18">
        <v>118.44</v>
      </c>
      <c r="Q49" s="18">
        <v>1453.26</v>
      </c>
      <c r="R49" s="18">
        <v>0.05</v>
      </c>
      <c r="S49" s="18">
        <v>1.35</v>
      </c>
      <c r="T49" s="18">
        <v>0.48</v>
      </c>
      <c r="U49" s="16"/>
    </row>
    <row r="50" spans="1:21" x14ac:dyDescent="0.2">
      <c r="A50" s="16"/>
      <c r="B50" s="16" t="s">
        <v>273</v>
      </c>
      <c r="C50" s="17" t="s">
        <v>274</v>
      </c>
      <c r="D50" s="17" t="s">
        <v>129</v>
      </c>
      <c r="E50" s="16"/>
      <c r="F50" s="17" t="s">
        <v>268</v>
      </c>
      <c r="G50" s="16" t="s">
        <v>201</v>
      </c>
      <c r="H50" s="17" t="s">
        <v>242</v>
      </c>
      <c r="I50" s="16" t="s">
        <v>82</v>
      </c>
      <c r="J50" s="16"/>
      <c r="K50" s="18">
        <v>7.46</v>
      </c>
      <c r="L50" s="16" t="s">
        <v>95</v>
      </c>
      <c r="M50" s="18">
        <v>4</v>
      </c>
      <c r="N50" s="18">
        <v>3.41</v>
      </c>
      <c r="O50" s="18">
        <v>1308943</v>
      </c>
      <c r="P50" s="18">
        <v>105.65</v>
      </c>
      <c r="Q50" s="18">
        <v>1382.9</v>
      </c>
      <c r="R50" s="18">
        <v>0.04</v>
      </c>
      <c r="S50" s="18">
        <v>1.28</v>
      </c>
      <c r="T50" s="18">
        <v>0.45</v>
      </c>
      <c r="U50" s="16"/>
    </row>
    <row r="51" spans="1:21" x14ac:dyDescent="0.2">
      <c r="A51" s="16"/>
      <c r="B51" s="17" t="s">
        <v>275</v>
      </c>
      <c r="C51" s="17" t="s">
        <v>276</v>
      </c>
      <c r="D51" s="17" t="s">
        <v>129</v>
      </c>
      <c r="E51" s="16"/>
      <c r="F51" s="17" t="s">
        <v>277</v>
      </c>
      <c r="G51" s="16" t="s">
        <v>176</v>
      </c>
      <c r="H51" s="17" t="s">
        <v>242</v>
      </c>
      <c r="I51" s="16" t="s">
        <v>82</v>
      </c>
      <c r="J51" s="16"/>
      <c r="K51" s="18">
        <v>2.13</v>
      </c>
      <c r="L51" s="16" t="s">
        <v>95</v>
      </c>
      <c r="M51" s="18">
        <v>4.6500000000000004</v>
      </c>
      <c r="N51" s="18">
        <v>0.71</v>
      </c>
      <c r="O51" s="18">
        <v>246520.74</v>
      </c>
      <c r="P51" s="18">
        <v>130.49</v>
      </c>
      <c r="Q51" s="18">
        <v>321.68</v>
      </c>
      <c r="R51" s="18">
        <v>0.05</v>
      </c>
      <c r="S51" s="18">
        <v>0.3</v>
      </c>
      <c r="T51" s="18">
        <v>0.11</v>
      </c>
      <c r="U51" s="16"/>
    </row>
    <row r="52" spans="1:21" x14ac:dyDescent="0.2">
      <c r="A52" s="16"/>
      <c r="B52" s="16" t="s">
        <v>278</v>
      </c>
      <c r="C52" s="17" t="s">
        <v>279</v>
      </c>
      <c r="D52" s="17" t="s">
        <v>129</v>
      </c>
      <c r="E52" s="16"/>
      <c r="F52" s="17" t="s">
        <v>277</v>
      </c>
      <c r="G52" s="16" t="s">
        <v>176</v>
      </c>
      <c r="H52" s="17" t="s">
        <v>242</v>
      </c>
      <c r="I52" s="16" t="s">
        <v>82</v>
      </c>
      <c r="J52" s="16"/>
      <c r="K52" s="18">
        <v>6.44</v>
      </c>
      <c r="L52" s="16" t="s">
        <v>95</v>
      </c>
      <c r="M52" s="18">
        <v>1.5</v>
      </c>
      <c r="N52" s="18">
        <v>1.52</v>
      </c>
      <c r="O52" s="18">
        <v>390060</v>
      </c>
      <c r="P52" s="18">
        <v>100.1</v>
      </c>
      <c r="Q52" s="18">
        <v>390.45</v>
      </c>
      <c r="R52" s="18">
        <v>0.06</v>
      </c>
      <c r="S52" s="18">
        <v>0.36</v>
      </c>
      <c r="T52" s="18">
        <v>0.13</v>
      </c>
      <c r="U52" s="16"/>
    </row>
    <row r="53" spans="1:21" x14ac:dyDescent="0.2">
      <c r="A53" s="16"/>
      <c r="B53" s="16" t="s">
        <v>280</v>
      </c>
      <c r="C53" s="17" t="s">
        <v>281</v>
      </c>
      <c r="D53" s="17" t="s">
        <v>129</v>
      </c>
      <c r="E53" s="16"/>
      <c r="F53" s="17" t="s">
        <v>282</v>
      </c>
      <c r="G53" s="16" t="s">
        <v>229</v>
      </c>
      <c r="H53" s="17" t="s">
        <v>248</v>
      </c>
      <c r="I53" s="16" t="s">
        <v>203</v>
      </c>
      <c r="J53" s="16"/>
      <c r="K53" s="18">
        <v>4.33</v>
      </c>
      <c r="L53" s="16" t="s">
        <v>95</v>
      </c>
      <c r="M53" s="18">
        <v>2.5499999999999998</v>
      </c>
      <c r="N53" s="18">
        <v>1.23</v>
      </c>
      <c r="O53" s="18">
        <v>929760.8</v>
      </c>
      <c r="P53" s="18">
        <v>106.05</v>
      </c>
      <c r="Q53" s="18">
        <v>986.01</v>
      </c>
      <c r="R53" s="18">
        <v>0.19</v>
      </c>
      <c r="S53" s="18">
        <v>0.91</v>
      </c>
      <c r="T53" s="18">
        <v>0.32</v>
      </c>
      <c r="U53" s="16"/>
    </row>
    <row r="54" spans="1:21" x14ac:dyDescent="0.2">
      <c r="A54" s="16"/>
      <c r="B54" s="16" t="s">
        <v>283</v>
      </c>
      <c r="C54" s="17" t="s">
        <v>284</v>
      </c>
      <c r="D54" s="17" t="s">
        <v>129</v>
      </c>
      <c r="E54" s="16"/>
      <c r="F54" s="17" t="s">
        <v>285</v>
      </c>
      <c r="G54" s="16" t="s">
        <v>229</v>
      </c>
      <c r="H54" s="17" t="s">
        <v>242</v>
      </c>
      <c r="I54" s="16" t="s">
        <v>82</v>
      </c>
      <c r="J54" s="16"/>
      <c r="K54" s="18">
        <v>4.82</v>
      </c>
      <c r="L54" s="16" t="s">
        <v>95</v>
      </c>
      <c r="M54" s="18">
        <v>2.8</v>
      </c>
      <c r="N54" s="18">
        <v>1.48</v>
      </c>
      <c r="O54" s="18">
        <v>265000</v>
      </c>
      <c r="P54" s="18">
        <v>107.48</v>
      </c>
      <c r="Q54" s="18">
        <v>284.82</v>
      </c>
      <c r="R54" s="18">
        <v>0.12</v>
      </c>
      <c r="S54" s="18">
        <v>0.26</v>
      </c>
      <c r="T54" s="18">
        <v>0.09</v>
      </c>
      <c r="U54" s="16"/>
    </row>
    <row r="55" spans="1:21" x14ac:dyDescent="0.2">
      <c r="A55" s="16"/>
      <c r="B55" s="16" t="s">
        <v>286</v>
      </c>
      <c r="C55" s="17" t="s">
        <v>287</v>
      </c>
      <c r="D55" s="17" t="s">
        <v>129</v>
      </c>
      <c r="E55" s="16"/>
      <c r="F55" s="17" t="s">
        <v>288</v>
      </c>
      <c r="G55" s="16" t="s">
        <v>229</v>
      </c>
      <c r="H55" s="17" t="s">
        <v>242</v>
      </c>
      <c r="I55" s="16" t="s">
        <v>82</v>
      </c>
      <c r="J55" s="16"/>
      <c r="K55" s="18">
        <v>4.04</v>
      </c>
      <c r="L55" s="16" t="s">
        <v>95</v>
      </c>
      <c r="M55" s="18">
        <v>3.75</v>
      </c>
      <c r="N55" s="18">
        <v>1.1599999999999999</v>
      </c>
      <c r="O55" s="18">
        <v>840000</v>
      </c>
      <c r="P55" s="18">
        <v>118.37</v>
      </c>
      <c r="Q55" s="18">
        <v>994.31</v>
      </c>
      <c r="R55" s="18">
        <v>0.11</v>
      </c>
      <c r="S55" s="18">
        <v>0.92</v>
      </c>
      <c r="T55" s="18">
        <v>0.33</v>
      </c>
      <c r="U55" s="16"/>
    </row>
    <row r="56" spans="1:21" x14ac:dyDescent="0.2">
      <c r="A56" s="16"/>
      <c r="B56" s="16" t="s">
        <v>289</v>
      </c>
      <c r="C56" s="17" t="s">
        <v>290</v>
      </c>
      <c r="D56" s="17" t="s">
        <v>129</v>
      </c>
      <c r="E56" s="16"/>
      <c r="F56" s="17" t="s">
        <v>288</v>
      </c>
      <c r="G56" s="16" t="s">
        <v>229</v>
      </c>
      <c r="H56" s="17" t="s">
        <v>242</v>
      </c>
      <c r="I56" s="16" t="s">
        <v>82</v>
      </c>
      <c r="J56" s="16"/>
      <c r="K56" s="18">
        <v>6.26</v>
      </c>
      <c r="L56" s="16" t="s">
        <v>95</v>
      </c>
      <c r="M56" s="18">
        <v>2.3199999999999998</v>
      </c>
      <c r="N56" s="18">
        <v>1.97</v>
      </c>
      <c r="O56" s="18">
        <v>232000</v>
      </c>
      <c r="P56" s="18">
        <v>102.86</v>
      </c>
      <c r="Q56" s="18">
        <v>238.63</v>
      </c>
      <c r="R56" s="18">
        <v>0.06</v>
      </c>
      <c r="S56" s="18">
        <v>0.22</v>
      </c>
      <c r="T56" s="18">
        <v>0.08</v>
      </c>
      <c r="U56" s="16"/>
    </row>
    <row r="57" spans="1:21" x14ac:dyDescent="0.2">
      <c r="A57" s="16"/>
      <c r="B57" s="16" t="s">
        <v>291</v>
      </c>
      <c r="C57" s="17" t="s">
        <v>292</v>
      </c>
      <c r="D57" s="17" t="s">
        <v>129</v>
      </c>
      <c r="E57" s="16"/>
      <c r="F57" s="17" t="s">
        <v>288</v>
      </c>
      <c r="G57" s="16" t="s">
        <v>229</v>
      </c>
      <c r="H57" s="17" t="s">
        <v>248</v>
      </c>
      <c r="I57" s="16" t="s">
        <v>203</v>
      </c>
      <c r="J57" s="16"/>
      <c r="K57" s="18">
        <v>7.57</v>
      </c>
      <c r="L57" s="16" t="s">
        <v>95</v>
      </c>
      <c r="M57" s="18">
        <v>2.48</v>
      </c>
      <c r="N57" s="18">
        <v>2.16</v>
      </c>
      <c r="O57" s="18">
        <v>624950.48</v>
      </c>
      <c r="P57" s="18">
        <v>102.92</v>
      </c>
      <c r="Q57" s="18">
        <v>643.20000000000005</v>
      </c>
      <c r="R57" s="18">
        <v>0.15</v>
      </c>
      <c r="S57" s="18">
        <v>0.6</v>
      </c>
      <c r="T57" s="18">
        <v>0.21</v>
      </c>
      <c r="U57" s="16"/>
    </row>
    <row r="58" spans="1:21" x14ac:dyDescent="0.2">
      <c r="A58" s="16"/>
      <c r="B58" s="16" t="s">
        <v>293</v>
      </c>
      <c r="C58" s="17" t="s">
        <v>294</v>
      </c>
      <c r="D58" s="17" t="s">
        <v>129</v>
      </c>
      <c r="E58" s="16"/>
      <c r="F58" s="17" t="s">
        <v>295</v>
      </c>
      <c r="G58" s="16" t="s">
        <v>201</v>
      </c>
      <c r="H58" s="17" t="s">
        <v>242</v>
      </c>
      <c r="I58" s="16" t="s">
        <v>82</v>
      </c>
      <c r="J58" s="16"/>
      <c r="K58" s="18">
        <v>0.42</v>
      </c>
      <c r="L58" s="16" t="s">
        <v>95</v>
      </c>
      <c r="M58" s="18">
        <v>4.7</v>
      </c>
      <c r="N58" s="18">
        <v>-0.02</v>
      </c>
      <c r="O58" s="18">
        <v>28724.22</v>
      </c>
      <c r="P58" s="18">
        <v>117.94</v>
      </c>
      <c r="Q58" s="18">
        <v>33.880000000000003</v>
      </c>
      <c r="R58" s="18">
        <v>0.02</v>
      </c>
      <c r="S58" s="18">
        <v>0.03</v>
      </c>
      <c r="T58" s="18">
        <v>0.01</v>
      </c>
      <c r="U58" s="16"/>
    </row>
    <row r="59" spans="1:21" x14ac:dyDescent="0.2">
      <c r="A59" s="16"/>
      <c r="B59" s="16" t="s">
        <v>296</v>
      </c>
      <c r="C59" s="17" t="s">
        <v>297</v>
      </c>
      <c r="D59" s="17" t="s">
        <v>129</v>
      </c>
      <c r="E59" s="16"/>
      <c r="F59" s="17" t="s">
        <v>295</v>
      </c>
      <c r="G59" s="16" t="s">
        <v>201</v>
      </c>
      <c r="H59" s="17" t="s">
        <v>242</v>
      </c>
      <c r="I59" s="16" t="s">
        <v>82</v>
      </c>
      <c r="J59" s="16"/>
      <c r="K59" s="18">
        <v>3.34</v>
      </c>
      <c r="L59" s="16" t="s">
        <v>95</v>
      </c>
      <c r="M59" s="18">
        <v>4.9000000000000004</v>
      </c>
      <c r="N59" s="18">
        <v>1.35</v>
      </c>
      <c r="O59" s="18">
        <v>1021107.97</v>
      </c>
      <c r="P59" s="18">
        <v>113.8</v>
      </c>
      <c r="Q59" s="18">
        <v>1162.02</v>
      </c>
      <c r="R59" s="18">
        <v>0.11</v>
      </c>
      <c r="S59" s="18">
        <v>1.08</v>
      </c>
      <c r="T59" s="18">
        <v>0.38</v>
      </c>
      <c r="U59" s="16"/>
    </row>
    <row r="60" spans="1:21" x14ac:dyDescent="0.2">
      <c r="A60" s="16"/>
      <c r="B60" s="16" t="s">
        <v>298</v>
      </c>
      <c r="C60" s="17" t="s">
        <v>299</v>
      </c>
      <c r="D60" s="17" t="s">
        <v>129</v>
      </c>
      <c r="E60" s="16"/>
      <c r="F60" s="17" t="s">
        <v>295</v>
      </c>
      <c r="G60" s="16" t="s">
        <v>201</v>
      </c>
      <c r="H60" s="17" t="s">
        <v>242</v>
      </c>
      <c r="I60" s="16" t="s">
        <v>82</v>
      </c>
      <c r="J60" s="16"/>
      <c r="K60" s="18">
        <v>4.28</v>
      </c>
      <c r="L60" s="16" t="s">
        <v>95</v>
      </c>
      <c r="M60" s="18">
        <v>2.5499999999999998</v>
      </c>
      <c r="N60" s="18">
        <v>1.28</v>
      </c>
      <c r="O60" s="18">
        <v>476798.42</v>
      </c>
      <c r="P60" s="18">
        <v>106.19</v>
      </c>
      <c r="Q60" s="18">
        <v>506.31</v>
      </c>
      <c r="R60" s="18">
        <v>0.05</v>
      </c>
      <c r="S60" s="18">
        <v>0.47</v>
      </c>
      <c r="T60" s="18">
        <v>0.17</v>
      </c>
      <c r="U60" s="16"/>
    </row>
    <row r="61" spans="1:21" x14ac:dyDescent="0.2">
      <c r="A61" s="16"/>
      <c r="B61" s="16" t="s">
        <v>300</v>
      </c>
      <c r="C61" s="17" t="s">
        <v>301</v>
      </c>
      <c r="D61" s="17" t="s">
        <v>129</v>
      </c>
      <c r="E61" s="16"/>
      <c r="F61" s="17" t="s">
        <v>295</v>
      </c>
      <c r="G61" s="16" t="s">
        <v>201</v>
      </c>
      <c r="H61" s="17" t="s">
        <v>242</v>
      </c>
      <c r="I61" s="16" t="s">
        <v>82</v>
      </c>
      <c r="J61" s="16"/>
      <c r="K61" s="18">
        <v>3</v>
      </c>
      <c r="L61" s="16" t="s">
        <v>95</v>
      </c>
      <c r="M61" s="18">
        <v>2.29</v>
      </c>
      <c r="N61" s="18">
        <v>1.28</v>
      </c>
      <c r="O61" s="18">
        <v>833275.72</v>
      </c>
      <c r="P61" s="18">
        <v>103.06</v>
      </c>
      <c r="Q61" s="18">
        <v>858.77</v>
      </c>
      <c r="R61" s="18">
        <v>0.14000000000000001</v>
      </c>
      <c r="S61" s="18">
        <v>0.8</v>
      </c>
      <c r="T61" s="18">
        <v>0.28000000000000003</v>
      </c>
      <c r="U61" s="16"/>
    </row>
    <row r="62" spans="1:21" x14ac:dyDescent="0.2">
      <c r="A62" s="16"/>
      <c r="B62" s="16" t="s">
        <v>302</v>
      </c>
      <c r="C62" s="17" t="s">
        <v>303</v>
      </c>
      <c r="D62" s="17" t="s">
        <v>129</v>
      </c>
      <c r="E62" s="16"/>
      <c r="F62" s="17" t="s">
        <v>295</v>
      </c>
      <c r="G62" s="16" t="s">
        <v>201</v>
      </c>
      <c r="H62" s="17" t="s">
        <v>242</v>
      </c>
      <c r="I62" s="16" t="s">
        <v>82</v>
      </c>
      <c r="J62" s="16"/>
      <c r="K62" s="18">
        <v>0</v>
      </c>
      <c r="L62" s="16" t="s">
        <v>95</v>
      </c>
      <c r="M62" s="18">
        <v>2.29</v>
      </c>
      <c r="N62" s="18">
        <v>1.28</v>
      </c>
      <c r="O62" s="18">
        <v>6982.76</v>
      </c>
      <c r="P62" s="18">
        <v>100</v>
      </c>
      <c r="Q62" s="18">
        <v>6.98</v>
      </c>
      <c r="R62" s="18">
        <v>0</v>
      </c>
      <c r="S62" s="18">
        <v>0.01</v>
      </c>
      <c r="T62" s="18">
        <v>0</v>
      </c>
      <c r="U62" s="16"/>
    </row>
    <row r="63" spans="1:21" x14ac:dyDescent="0.2">
      <c r="A63" s="16"/>
      <c r="B63" s="16" t="s">
        <v>304</v>
      </c>
      <c r="C63" s="17" t="s">
        <v>305</v>
      </c>
      <c r="D63" s="17" t="s">
        <v>129</v>
      </c>
      <c r="E63" s="16"/>
      <c r="F63" s="17" t="s">
        <v>295</v>
      </c>
      <c r="G63" s="16" t="s">
        <v>201</v>
      </c>
      <c r="H63" s="17" t="s">
        <v>242</v>
      </c>
      <c r="I63" s="16" t="s">
        <v>82</v>
      </c>
      <c r="J63" s="16"/>
      <c r="K63" s="18">
        <v>2.96</v>
      </c>
      <c r="L63" s="16" t="s">
        <v>95</v>
      </c>
      <c r="M63" s="18">
        <v>5.85</v>
      </c>
      <c r="N63" s="18">
        <v>1.32</v>
      </c>
      <c r="O63" s="18">
        <v>903511.52</v>
      </c>
      <c r="P63" s="18">
        <v>123.78</v>
      </c>
      <c r="Q63" s="18">
        <v>1118.3699999999999</v>
      </c>
      <c r="R63" s="18">
        <v>0.06</v>
      </c>
      <c r="S63" s="18">
        <v>1.04</v>
      </c>
      <c r="T63" s="18">
        <v>0.37</v>
      </c>
      <c r="U63" s="16"/>
    </row>
    <row r="64" spans="1:21" x14ac:dyDescent="0.2">
      <c r="A64" s="16"/>
      <c r="B64" s="16" t="s">
        <v>306</v>
      </c>
      <c r="C64" s="17" t="s">
        <v>307</v>
      </c>
      <c r="D64" s="17" t="s">
        <v>129</v>
      </c>
      <c r="E64" s="16"/>
      <c r="F64" s="17" t="s">
        <v>308</v>
      </c>
      <c r="G64" s="16" t="s">
        <v>229</v>
      </c>
      <c r="H64" s="17" t="s">
        <v>248</v>
      </c>
      <c r="I64" s="16" t="s">
        <v>203</v>
      </c>
      <c r="J64" s="16"/>
      <c r="K64" s="18">
        <v>2.63</v>
      </c>
      <c r="L64" s="16" t="s">
        <v>95</v>
      </c>
      <c r="M64" s="18">
        <v>4.05</v>
      </c>
      <c r="N64" s="18">
        <v>0.69</v>
      </c>
      <c r="O64" s="18">
        <v>333333.53000000003</v>
      </c>
      <c r="P64" s="18">
        <v>133.19999999999999</v>
      </c>
      <c r="Q64" s="18">
        <v>444</v>
      </c>
      <c r="R64" s="18">
        <v>0.15</v>
      </c>
      <c r="S64" s="18">
        <v>0.41</v>
      </c>
      <c r="T64" s="18">
        <v>0.15</v>
      </c>
      <c r="U64" s="16"/>
    </row>
    <row r="65" spans="1:21" x14ac:dyDescent="0.2">
      <c r="A65" s="16"/>
      <c r="B65" s="16" t="s">
        <v>309</v>
      </c>
      <c r="C65" s="17" t="s">
        <v>310</v>
      </c>
      <c r="D65" s="17" t="s">
        <v>129</v>
      </c>
      <c r="E65" s="16"/>
      <c r="F65" s="17" t="s">
        <v>311</v>
      </c>
      <c r="G65" s="16" t="s">
        <v>312</v>
      </c>
      <c r="H65" s="17" t="s">
        <v>242</v>
      </c>
      <c r="I65" s="16" t="s">
        <v>82</v>
      </c>
      <c r="J65" s="16"/>
      <c r="K65" s="18">
        <v>5.76</v>
      </c>
      <c r="L65" s="16" t="s">
        <v>95</v>
      </c>
      <c r="M65" s="18">
        <v>1.94</v>
      </c>
      <c r="N65" s="18">
        <v>1.49</v>
      </c>
      <c r="O65" s="18">
        <v>531432</v>
      </c>
      <c r="P65" s="18">
        <v>103.28</v>
      </c>
      <c r="Q65" s="18">
        <v>548.86</v>
      </c>
      <c r="R65" s="18">
        <v>7.0000000000000007E-2</v>
      </c>
      <c r="S65" s="18">
        <v>0.51</v>
      </c>
      <c r="T65" s="18">
        <v>0.18</v>
      </c>
      <c r="U65" s="16"/>
    </row>
    <row r="66" spans="1:21" x14ac:dyDescent="0.2">
      <c r="A66" s="16"/>
      <c r="B66" s="16" t="s">
        <v>313</v>
      </c>
      <c r="C66" s="17" t="s">
        <v>314</v>
      </c>
      <c r="D66" s="17" t="s">
        <v>129</v>
      </c>
      <c r="E66" s="16"/>
      <c r="F66" s="17" t="s">
        <v>247</v>
      </c>
      <c r="G66" s="16" t="s">
        <v>176</v>
      </c>
      <c r="H66" s="17" t="s">
        <v>315</v>
      </c>
      <c r="I66" s="16" t="s">
        <v>203</v>
      </c>
      <c r="J66" s="16"/>
      <c r="K66" s="18">
        <v>3.05</v>
      </c>
      <c r="L66" s="16" t="s">
        <v>95</v>
      </c>
      <c r="M66" s="18">
        <v>4.1500000000000004</v>
      </c>
      <c r="N66" s="18">
        <v>0.91</v>
      </c>
      <c r="O66" s="18">
        <v>840000</v>
      </c>
      <c r="P66" s="18">
        <v>115.96</v>
      </c>
      <c r="Q66" s="18">
        <v>974.06</v>
      </c>
      <c r="R66" s="18">
        <v>0.28000000000000003</v>
      </c>
      <c r="S66" s="18">
        <v>0.9</v>
      </c>
      <c r="T66" s="18">
        <v>0.32</v>
      </c>
      <c r="U66" s="16"/>
    </row>
    <row r="67" spans="1:21" x14ac:dyDescent="0.2">
      <c r="A67" s="16"/>
      <c r="B67" s="16" t="s">
        <v>316</v>
      </c>
      <c r="C67" s="17" t="s">
        <v>317</v>
      </c>
      <c r="D67" s="17" t="s">
        <v>129</v>
      </c>
      <c r="E67" s="16"/>
      <c r="F67" s="17" t="s">
        <v>318</v>
      </c>
      <c r="G67" s="16" t="s">
        <v>319</v>
      </c>
      <c r="H67" s="17" t="s">
        <v>315</v>
      </c>
      <c r="I67" s="16" t="s">
        <v>203</v>
      </c>
      <c r="J67" s="16"/>
      <c r="K67" s="18">
        <v>1.98</v>
      </c>
      <c r="L67" s="16" t="s">
        <v>95</v>
      </c>
      <c r="M67" s="18">
        <v>4.7</v>
      </c>
      <c r="N67" s="18">
        <v>0.95</v>
      </c>
      <c r="O67" s="18">
        <v>900000</v>
      </c>
      <c r="P67" s="18">
        <v>130.96</v>
      </c>
      <c r="Q67" s="18">
        <v>1178.6400000000001</v>
      </c>
      <c r="R67" s="18">
        <v>0.36</v>
      </c>
      <c r="S67" s="18">
        <v>1.0900000000000001</v>
      </c>
      <c r="T67" s="18">
        <v>0.39</v>
      </c>
      <c r="U67" s="16"/>
    </row>
    <row r="68" spans="1:21" x14ac:dyDescent="0.2">
      <c r="A68" s="16"/>
      <c r="B68" s="16" t="s">
        <v>320</v>
      </c>
      <c r="C68" s="17" t="s">
        <v>321</v>
      </c>
      <c r="D68" s="17" t="s">
        <v>129</v>
      </c>
      <c r="E68" s="16"/>
      <c r="F68" s="17" t="s">
        <v>322</v>
      </c>
      <c r="G68" s="16" t="s">
        <v>201</v>
      </c>
      <c r="H68" s="17" t="s">
        <v>315</v>
      </c>
      <c r="I68" s="16" t="s">
        <v>203</v>
      </c>
      <c r="J68" s="16"/>
      <c r="K68" s="18">
        <v>1.47</v>
      </c>
      <c r="L68" s="16" t="s">
        <v>95</v>
      </c>
      <c r="M68" s="18">
        <v>4.8499999999999996</v>
      </c>
      <c r="N68" s="18">
        <v>0.8</v>
      </c>
      <c r="O68" s="18">
        <v>198739.20000000001</v>
      </c>
      <c r="P68" s="18">
        <v>126.87</v>
      </c>
      <c r="Q68" s="18">
        <v>252.14</v>
      </c>
      <c r="R68" s="18">
        <v>0.08</v>
      </c>
      <c r="S68" s="18">
        <v>0.23</v>
      </c>
      <c r="T68" s="18">
        <v>0.08</v>
      </c>
      <c r="U68" s="16"/>
    </row>
    <row r="69" spans="1:21" x14ac:dyDescent="0.2">
      <c r="A69" s="16"/>
      <c r="B69" s="16" t="s">
        <v>323</v>
      </c>
      <c r="C69" s="17" t="s">
        <v>324</v>
      </c>
      <c r="D69" s="17" t="s">
        <v>129</v>
      </c>
      <c r="E69" s="16"/>
      <c r="F69" s="17" t="s">
        <v>322</v>
      </c>
      <c r="G69" s="16" t="s">
        <v>201</v>
      </c>
      <c r="H69" s="17" t="s">
        <v>315</v>
      </c>
      <c r="I69" s="16" t="s">
        <v>203</v>
      </c>
      <c r="J69" s="16"/>
      <c r="K69" s="18">
        <v>0</v>
      </c>
      <c r="L69" s="16" t="s">
        <v>95</v>
      </c>
      <c r="M69" s="18">
        <v>4.8499999999999996</v>
      </c>
      <c r="N69" s="18">
        <v>0.8</v>
      </c>
      <c r="O69" s="18">
        <v>99369.600000000006</v>
      </c>
      <c r="P69" s="18">
        <v>119.66</v>
      </c>
      <c r="Q69" s="18">
        <v>118.9</v>
      </c>
      <c r="R69" s="18">
        <v>0.04</v>
      </c>
      <c r="S69" s="18">
        <v>0.11</v>
      </c>
      <c r="T69" s="18">
        <v>0.04</v>
      </c>
      <c r="U69" s="16"/>
    </row>
    <row r="70" spans="1:21" x14ac:dyDescent="0.2">
      <c r="A70" s="16"/>
      <c r="B70" s="16" t="s">
        <v>325</v>
      </c>
      <c r="C70" s="17" t="s">
        <v>326</v>
      </c>
      <c r="D70" s="17" t="s">
        <v>129</v>
      </c>
      <c r="E70" s="16"/>
      <c r="F70" s="17" t="s">
        <v>322</v>
      </c>
      <c r="G70" s="16" t="s">
        <v>201</v>
      </c>
      <c r="H70" s="17" t="s">
        <v>315</v>
      </c>
      <c r="I70" s="16" t="s">
        <v>203</v>
      </c>
      <c r="J70" s="16"/>
      <c r="K70" s="18">
        <v>3.94</v>
      </c>
      <c r="L70" s="16" t="s">
        <v>95</v>
      </c>
      <c r="M70" s="18">
        <v>2.85</v>
      </c>
      <c r="N70" s="18">
        <v>1.43</v>
      </c>
      <c r="O70" s="18">
        <v>1207894.74</v>
      </c>
      <c r="P70" s="18">
        <v>106.09</v>
      </c>
      <c r="Q70" s="18">
        <v>1281.46</v>
      </c>
      <c r="R70" s="18">
        <v>0.23</v>
      </c>
      <c r="S70" s="18">
        <v>1.19</v>
      </c>
      <c r="T70" s="18">
        <v>0.42</v>
      </c>
      <c r="U70" s="16"/>
    </row>
    <row r="71" spans="1:21" x14ac:dyDescent="0.2">
      <c r="A71" s="16"/>
      <c r="B71" s="16" t="s">
        <v>327</v>
      </c>
      <c r="C71" s="17" t="s">
        <v>328</v>
      </c>
      <c r="D71" s="17" t="s">
        <v>129</v>
      </c>
      <c r="E71" s="16"/>
      <c r="F71" s="17" t="s">
        <v>225</v>
      </c>
      <c r="G71" s="16" t="s">
        <v>176</v>
      </c>
      <c r="H71" s="17" t="s">
        <v>329</v>
      </c>
      <c r="I71" s="16" t="s">
        <v>82</v>
      </c>
      <c r="J71" s="16"/>
      <c r="K71" s="18">
        <v>2.8</v>
      </c>
      <c r="L71" s="16" t="s">
        <v>95</v>
      </c>
      <c r="M71" s="18">
        <v>6.4</v>
      </c>
      <c r="N71" s="18">
        <v>0.92</v>
      </c>
      <c r="O71" s="18">
        <v>3394959</v>
      </c>
      <c r="P71" s="18">
        <v>131.51</v>
      </c>
      <c r="Q71" s="18">
        <v>4464.71</v>
      </c>
      <c r="R71" s="18">
        <v>0.27</v>
      </c>
      <c r="S71" s="18">
        <v>4.1399999999999997</v>
      </c>
      <c r="T71" s="18">
        <v>1.46</v>
      </c>
      <c r="U71" s="16"/>
    </row>
    <row r="72" spans="1:21" x14ac:dyDescent="0.2">
      <c r="A72" s="16"/>
      <c r="B72" s="16" t="s">
        <v>330</v>
      </c>
      <c r="C72" s="17" t="s">
        <v>331</v>
      </c>
      <c r="D72" s="17" t="s">
        <v>129</v>
      </c>
      <c r="E72" s="16"/>
      <c r="F72" s="17" t="s">
        <v>332</v>
      </c>
      <c r="G72" s="16" t="s">
        <v>217</v>
      </c>
      <c r="H72" s="17" t="s">
        <v>315</v>
      </c>
      <c r="I72" s="16" t="s">
        <v>203</v>
      </c>
      <c r="J72" s="16"/>
      <c r="K72" s="18">
        <v>1.37</v>
      </c>
      <c r="L72" s="16" t="s">
        <v>95</v>
      </c>
      <c r="M72" s="18">
        <v>3.9</v>
      </c>
      <c r="N72" s="18">
        <v>1.02</v>
      </c>
      <c r="O72" s="18">
        <v>221354.46</v>
      </c>
      <c r="P72" s="18">
        <v>107.64</v>
      </c>
      <c r="Q72" s="18">
        <v>238.27</v>
      </c>
      <c r="R72" s="18">
        <v>0.05</v>
      </c>
      <c r="S72" s="18">
        <v>0.22</v>
      </c>
      <c r="T72" s="18">
        <v>0.08</v>
      </c>
      <c r="U72" s="16"/>
    </row>
    <row r="73" spans="1:21" x14ac:dyDescent="0.2">
      <c r="A73" s="16"/>
      <c r="B73" s="16" t="s">
        <v>333</v>
      </c>
      <c r="C73" s="17" t="s">
        <v>334</v>
      </c>
      <c r="D73" s="17" t="s">
        <v>129</v>
      </c>
      <c r="E73" s="16"/>
      <c r="F73" s="17" t="s">
        <v>332</v>
      </c>
      <c r="G73" s="16" t="s">
        <v>217</v>
      </c>
      <c r="H73" s="17" t="s">
        <v>315</v>
      </c>
      <c r="I73" s="16" t="s">
        <v>203</v>
      </c>
      <c r="J73" s="16"/>
      <c r="K73" s="18">
        <v>0</v>
      </c>
      <c r="L73" s="16" t="s">
        <v>95</v>
      </c>
      <c r="M73" s="18">
        <v>3.9</v>
      </c>
      <c r="N73" s="18">
        <v>1.02</v>
      </c>
      <c r="O73" s="18">
        <v>15767.72</v>
      </c>
      <c r="P73" s="18">
        <v>103.53</v>
      </c>
      <c r="Q73" s="18">
        <v>16.32</v>
      </c>
      <c r="R73" s="18">
        <v>0</v>
      </c>
      <c r="S73" s="18">
        <v>0.01</v>
      </c>
      <c r="T73" s="18">
        <v>0</v>
      </c>
      <c r="U73" s="16"/>
    </row>
    <row r="74" spans="1:21" x14ac:dyDescent="0.2">
      <c r="A74" s="16"/>
      <c r="B74" s="16" t="s">
        <v>335</v>
      </c>
      <c r="C74" s="17" t="s">
        <v>336</v>
      </c>
      <c r="D74" s="17" t="s">
        <v>129</v>
      </c>
      <c r="E74" s="16"/>
      <c r="F74" s="17" t="s">
        <v>282</v>
      </c>
      <c r="G74" s="16" t="s">
        <v>229</v>
      </c>
      <c r="H74" s="17" t="s">
        <v>329</v>
      </c>
      <c r="I74" s="16" t="s">
        <v>82</v>
      </c>
      <c r="J74" s="16"/>
      <c r="K74" s="18">
        <v>1.47</v>
      </c>
      <c r="L74" s="16" t="s">
        <v>95</v>
      </c>
      <c r="M74" s="18">
        <v>4.5</v>
      </c>
      <c r="N74" s="18">
        <v>0.89</v>
      </c>
      <c r="O74" s="18">
        <v>427003.42</v>
      </c>
      <c r="P74" s="18">
        <v>126.08</v>
      </c>
      <c r="Q74" s="18">
        <v>538.37</v>
      </c>
      <c r="R74" s="18">
        <v>0.41</v>
      </c>
      <c r="S74" s="18">
        <v>0.5</v>
      </c>
      <c r="T74" s="18">
        <v>0.18</v>
      </c>
      <c r="U74" s="16"/>
    </row>
    <row r="75" spans="1:21" x14ac:dyDescent="0.2">
      <c r="A75" s="16"/>
      <c r="B75" s="16" t="s">
        <v>337</v>
      </c>
      <c r="C75" s="17" t="s">
        <v>338</v>
      </c>
      <c r="D75" s="17" t="s">
        <v>129</v>
      </c>
      <c r="E75" s="16"/>
      <c r="F75" s="17" t="s">
        <v>339</v>
      </c>
      <c r="G75" s="16" t="s">
        <v>176</v>
      </c>
      <c r="H75" s="17" t="s">
        <v>329</v>
      </c>
      <c r="I75" s="16" t="s">
        <v>82</v>
      </c>
      <c r="J75" s="16"/>
      <c r="K75" s="18">
        <v>2.7</v>
      </c>
      <c r="L75" s="16" t="s">
        <v>95</v>
      </c>
      <c r="M75" s="18">
        <v>2</v>
      </c>
      <c r="N75" s="18">
        <v>0.78</v>
      </c>
      <c r="O75" s="18">
        <v>1380000</v>
      </c>
      <c r="P75" s="18">
        <v>104.19</v>
      </c>
      <c r="Q75" s="18">
        <v>1437.82</v>
      </c>
      <c r="R75" s="18">
        <v>0.19</v>
      </c>
      <c r="S75" s="18">
        <v>1.33</v>
      </c>
      <c r="T75" s="18">
        <v>0.47</v>
      </c>
      <c r="U75" s="16"/>
    </row>
    <row r="76" spans="1:21" x14ac:dyDescent="0.2">
      <c r="A76" s="16"/>
      <c r="B76" s="16" t="s">
        <v>340</v>
      </c>
      <c r="C76" s="17" t="s">
        <v>341</v>
      </c>
      <c r="D76" s="17" t="s">
        <v>129</v>
      </c>
      <c r="E76" s="16"/>
      <c r="F76" s="17" t="s">
        <v>342</v>
      </c>
      <c r="G76" s="16" t="s">
        <v>176</v>
      </c>
      <c r="H76" s="17" t="s">
        <v>329</v>
      </c>
      <c r="I76" s="16" t="s">
        <v>82</v>
      </c>
      <c r="J76" s="16"/>
      <c r="K76" s="18">
        <v>4.3499999999999996</v>
      </c>
      <c r="L76" s="16" t="s">
        <v>95</v>
      </c>
      <c r="M76" s="18">
        <v>4.5</v>
      </c>
      <c r="N76" s="18">
        <v>1.52</v>
      </c>
      <c r="O76" s="18">
        <v>981528</v>
      </c>
      <c r="P76" s="18">
        <v>135.13999999999999</v>
      </c>
      <c r="Q76" s="18">
        <v>1326.44</v>
      </c>
      <c r="R76" s="18">
        <v>0.06</v>
      </c>
      <c r="S76" s="18">
        <v>1.23</v>
      </c>
      <c r="T76" s="18">
        <v>0.43</v>
      </c>
      <c r="U76" s="16"/>
    </row>
    <row r="77" spans="1:21" x14ac:dyDescent="0.2">
      <c r="A77" s="16"/>
      <c r="B77" s="16" t="s">
        <v>343</v>
      </c>
      <c r="C77" s="17" t="s">
        <v>344</v>
      </c>
      <c r="D77" s="17" t="s">
        <v>129</v>
      </c>
      <c r="E77" s="16"/>
      <c r="F77" s="17" t="s">
        <v>345</v>
      </c>
      <c r="G77" s="16" t="s">
        <v>346</v>
      </c>
      <c r="H77" s="17" t="s">
        <v>315</v>
      </c>
      <c r="I77" s="16" t="s">
        <v>203</v>
      </c>
      <c r="J77" s="16"/>
      <c r="K77" s="18">
        <v>4.34</v>
      </c>
      <c r="L77" s="16" t="s">
        <v>95</v>
      </c>
      <c r="M77" s="18">
        <v>3.95</v>
      </c>
      <c r="N77" s="18">
        <v>1.47</v>
      </c>
      <c r="O77" s="18">
        <v>963649.78</v>
      </c>
      <c r="P77" s="18">
        <v>117.31</v>
      </c>
      <c r="Q77" s="18">
        <v>1130.46</v>
      </c>
      <c r="R77" s="18">
        <v>0.18</v>
      </c>
      <c r="S77" s="18">
        <v>1.05</v>
      </c>
      <c r="T77" s="18">
        <v>0.37</v>
      </c>
      <c r="U77" s="16"/>
    </row>
    <row r="78" spans="1:21" x14ac:dyDescent="0.2">
      <c r="A78" s="16"/>
      <c r="B78" s="16" t="s">
        <v>347</v>
      </c>
      <c r="C78" s="17" t="s">
        <v>348</v>
      </c>
      <c r="D78" s="17" t="s">
        <v>129</v>
      </c>
      <c r="E78" s="16"/>
      <c r="F78" s="17" t="s">
        <v>349</v>
      </c>
      <c r="G78" s="16" t="s">
        <v>201</v>
      </c>
      <c r="H78" s="17" t="s">
        <v>315</v>
      </c>
      <c r="I78" s="16" t="s">
        <v>203</v>
      </c>
      <c r="J78" s="16"/>
      <c r="K78" s="18">
        <v>3.48</v>
      </c>
      <c r="L78" s="16" t="s">
        <v>95</v>
      </c>
      <c r="M78" s="18">
        <v>4.95</v>
      </c>
      <c r="N78" s="18">
        <v>1.65</v>
      </c>
      <c r="O78" s="18">
        <v>760327.2</v>
      </c>
      <c r="P78" s="18">
        <v>113.56</v>
      </c>
      <c r="Q78" s="18">
        <v>863.43</v>
      </c>
      <c r="R78" s="18">
        <v>0.09</v>
      </c>
      <c r="S78" s="18">
        <v>0.8</v>
      </c>
      <c r="T78" s="18">
        <v>0.28000000000000003</v>
      </c>
      <c r="U78" s="16"/>
    </row>
    <row r="79" spans="1:21" x14ac:dyDescent="0.2">
      <c r="A79" s="16"/>
      <c r="B79" s="17" t="s">
        <v>350</v>
      </c>
      <c r="C79" s="17" t="s">
        <v>351</v>
      </c>
      <c r="D79" s="17" t="s">
        <v>129</v>
      </c>
      <c r="E79" s="16"/>
      <c r="F79" s="17" t="s">
        <v>352</v>
      </c>
      <c r="G79" s="16" t="s">
        <v>217</v>
      </c>
      <c r="H79" s="17" t="s">
        <v>329</v>
      </c>
      <c r="I79" s="16" t="s">
        <v>82</v>
      </c>
      <c r="J79" s="16"/>
      <c r="K79" s="18">
        <v>0.26</v>
      </c>
      <c r="L79" s="16" t="s">
        <v>95</v>
      </c>
      <c r="M79" s="18">
        <v>5.19</v>
      </c>
      <c r="N79" s="18">
        <v>0.5</v>
      </c>
      <c r="O79" s="18">
        <v>188302.53</v>
      </c>
      <c r="P79" s="18">
        <v>121.76</v>
      </c>
      <c r="Q79" s="18">
        <v>229.28</v>
      </c>
      <c r="R79" s="18">
        <v>0.06</v>
      </c>
      <c r="S79" s="18">
        <v>0.21</v>
      </c>
      <c r="T79" s="18">
        <v>7.0000000000000007E-2</v>
      </c>
      <c r="U79" s="16"/>
    </row>
    <row r="80" spans="1:21" x14ac:dyDescent="0.2">
      <c r="A80" s="16"/>
      <c r="B80" s="16" t="s">
        <v>353</v>
      </c>
      <c r="C80" s="17" t="s">
        <v>354</v>
      </c>
      <c r="D80" s="17" t="s">
        <v>129</v>
      </c>
      <c r="E80" s="16"/>
      <c r="F80" s="17" t="s">
        <v>352</v>
      </c>
      <c r="G80" s="16" t="s">
        <v>217</v>
      </c>
      <c r="H80" s="17" t="s">
        <v>329</v>
      </c>
      <c r="I80" s="16" t="s">
        <v>82</v>
      </c>
      <c r="J80" s="16"/>
      <c r="K80" s="18">
        <v>1.71</v>
      </c>
      <c r="L80" s="16" t="s">
        <v>95</v>
      </c>
      <c r="M80" s="18">
        <v>4.5999999999999996</v>
      </c>
      <c r="N80" s="18">
        <v>1</v>
      </c>
      <c r="O80" s="18">
        <v>903236.4</v>
      </c>
      <c r="P80" s="18">
        <v>109.32</v>
      </c>
      <c r="Q80" s="18">
        <v>987.42</v>
      </c>
      <c r="R80" s="18">
        <v>0.14000000000000001</v>
      </c>
      <c r="S80" s="18">
        <v>0.92</v>
      </c>
      <c r="T80" s="18">
        <v>0.32</v>
      </c>
      <c r="U80" s="16"/>
    </row>
    <row r="81" spans="1:21" x14ac:dyDescent="0.2">
      <c r="A81" s="16"/>
      <c r="B81" s="16" t="s">
        <v>355</v>
      </c>
      <c r="C81" s="17" t="s">
        <v>356</v>
      </c>
      <c r="D81" s="17" t="s">
        <v>129</v>
      </c>
      <c r="E81" s="16"/>
      <c r="F81" s="17" t="s">
        <v>352</v>
      </c>
      <c r="G81" s="16" t="s">
        <v>217</v>
      </c>
      <c r="H81" s="17" t="s">
        <v>329</v>
      </c>
      <c r="I81" s="16" t="s">
        <v>82</v>
      </c>
      <c r="J81" s="16"/>
      <c r="K81" s="18">
        <v>4.29</v>
      </c>
      <c r="L81" s="16" t="s">
        <v>95</v>
      </c>
      <c r="M81" s="18">
        <v>1.98</v>
      </c>
      <c r="N81" s="18">
        <v>1.63</v>
      </c>
      <c r="O81" s="18">
        <v>678296.56</v>
      </c>
      <c r="P81" s="18">
        <v>102.01</v>
      </c>
      <c r="Q81" s="18">
        <v>691.93</v>
      </c>
      <c r="R81" s="18">
        <v>7.0000000000000007E-2</v>
      </c>
      <c r="S81" s="18">
        <v>0.64</v>
      </c>
      <c r="T81" s="18">
        <v>0.23</v>
      </c>
      <c r="U81" s="16"/>
    </row>
    <row r="82" spans="1:21" x14ac:dyDescent="0.2">
      <c r="A82" s="16"/>
      <c r="B82" s="16" t="s">
        <v>357</v>
      </c>
      <c r="C82" s="17" t="s">
        <v>358</v>
      </c>
      <c r="D82" s="17" t="s">
        <v>129</v>
      </c>
      <c r="E82" s="16"/>
      <c r="F82" s="17" t="s">
        <v>359</v>
      </c>
      <c r="G82" s="16" t="s">
        <v>217</v>
      </c>
      <c r="H82" s="17" t="s">
        <v>329</v>
      </c>
      <c r="I82" s="16" t="s">
        <v>82</v>
      </c>
      <c r="J82" s="16"/>
      <c r="K82" s="18">
        <v>1.23</v>
      </c>
      <c r="L82" s="16" t="s">
        <v>95</v>
      </c>
      <c r="M82" s="18">
        <v>3.35</v>
      </c>
      <c r="N82" s="18">
        <v>0.69</v>
      </c>
      <c r="O82" s="18">
        <v>217498.68</v>
      </c>
      <c r="P82" s="18">
        <v>112.2</v>
      </c>
      <c r="Q82" s="18">
        <v>244.03</v>
      </c>
      <c r="R82" s="18">
        <v>0.05</v>
      </c>
      <c r="S82" s="18">
        <v>0.23</v>
      </c>
      <c r="T82" s="18">
        <v>0.08</v>
      </c>
      <c r="U82" s="16"/>
    </row>
    <row r="83" spans="1:21" x14ac:dyDescent="0.2">
      <c r="A83" s="16"/>
      <c r="B83" s="16" t="s">
        <v>360</v>
      </c>
      <c r="C83" s="17" t="s">
        <v>361</v>
      </c>
      <c r="D83" s="17" t="s">
        <v>129</v>
      </c>
      <c r="E83" s="16"/>
      <c r="F83" s="17" t="s">
        <v>362</v>
      </c>
      <c r="G83" s="16" t="s">
        <v>201</v>
      </c>
      <c r="H83" s="17" t="s">
        <v>329</v>
      </c>
      <c r="I83" s="16" t="s">
        <v>82</v>
      </c>
      <c r="J83" s="16"/>
      <c r="K83" s="18">
        <v>1.06</v>
      </c>
      <c r="L83" s="16" t="s">
        <v>95</v>
      </c>
      <c r="M83" s="18">
        <v>4.2</v>
      </c>
      <c r="N83" s="18">
        <v>1.0900000000000001</v>
      </c>
      <c r="O83" s="18">
        <v>42058.83</v>
      </c>
      <c r="P83" s="18">
        <v>112.46</v>
      </c>
      <c r="Q83" s="18">
        <v>47.3</v>
      </c>
      <c r="R83" s="18">
        <v>0.02</v>
      </c>
      <c r="S83" s="18">
        <v>0.04</v>
      </c>
      <c r="T83" s="18">
        <v>0.02</v>
      </c>
      <c r="U83" s="16"/>
    </row>
    <row r="84" spans="1:21" x14ac:dyDescent="0.2">
      <c r="A84" s="16"/>
      <c r="B84" s="17" t="s">
        <v>363</v>
      </c>
      <c r="C84" s="17" t="s">
        <v>364</v>
      </c>
      <c r="D84" s="17" t="s">
        <v>129</v>
      </c>
      <c r="E84" s="16"/>
      <c r="F84" s="17" t="s">
        <v>362</v>
      </c>
      <c r="G84" s="16" t="s">
        <v>201</v>
      </c>
      <c r="H84" s="17" t="s">
        <v>329</v>
      </c>
      <c r="I84" s="16" t="s">
        <v>82</v>
      </c>
      <c r="J84" s="16"/>
      <c r="K84" s="18">
        <v>1.7</v>
      </c>
      <c r="L84" s="16" t="s">
        <v>95</v>
      </c>
      <c r="M84" s="18">
        <v>4.5</v>
      </c>
      <c r="N84" s="18">
        <v>0.94</v>
      </c>
      <c r="O84" s="18">
        <v>515487</v>
      </c>
      <c r="P84" s="18">
        <v>114.2</v>
      </c>
      <c r="Q84" s="18">
        <v>588.69000000000005</v>
      </c>
      <c r="R84" s="18">
        <v>7.0000000000000007E-2</v>
      </c>
      <c r="S84" s="18">
        <v>0.55000000000000004</v>
      </c>
      <c r="T84" s="18">
        <v>0.19</v>
      </c>
      <c r="U84" s="16"/>
    </row>
    <row r="85" spans="1:21" x14ac:dyDescent="0.2">
      <c r="A85" s="16"/>
      <c r="B85" s="16" t="s">
        <v>365</v>
      </c>
      <c r="C85" s="17" t="s">
        <v>366</v>
      </c>
      <c r="D85" s="17" t="s">
        <v>129</v>
      </c>
      <c r="E85" s="16"/>
      <c r="F85" s="17" t="s">
        <v>362</v>
      </c>
      <c r="G85" s="16" t="s">
        <v>201</v>
      </c>
      <c r="H85" s="17" t="s">
        <v>329</v>
      </c>
      <c r="I85" s="16" t="s">
        <v>82</v>
      </c>
      <c r="J85" s="16"/>
      <c r="K85" s="18">
        <v>4.41</v>
      </c>
      <c r="L85" s="16" t="s">
        <v>95</v>
      </c>
      <c r="M85" s="18">
        <v>3.3</v>
      </c>
      <c r="N85" s="18">
        <v>1.96</v>
      </c>
      <c r="O85" s="18">
        <v>925139</v>
      </c>
      <c r="P85" s="18">
        <v>107.16</v>
      </c>
      <c r="Q85" s="18">
        <v>991.38</v>
      </c>
      <c r="R85" s="18">
        <v>0.14000000000000001</v>
      </c>
      <c r="S85" s="18">
        <v>0.92</v>
      </c>
      <c r="T85" s="18">
        <v>0.32</v>
      </c>
      <c r="U85" s="16"/>
    </row>
    <row r="86" spans="1:21" x14ac:dyDescent="0.2">
      <c r="A86" s="16"/>
      <c r="B86" s="16" t="s">
        <v>367</v>
      </c>
      <c r="C86" s="17" t="s">
        <v>368</v>
      </c>
      <c r="D86" s="17" t="s">
        <v>129</v>
      </c>
      <c r="E86" s="16"/>
      <c r="F86" s="17" t="s">
        <v>369</v>
      </c>
      <c r="G86" s="16" t="s">
        <v>370</v>
      </c>
      <c r="H86" s="17" t="s">
        <v>329</v>
      </c>
      <c r="I86" s="16" t="s">
        <v>82</v>
      </c>
      <c r="J86" s="16"/>
      <c r="K86" s="18">
        <v>6.53</v>
      </c>
      <c r="L86" s="16" t="s">
        <v>95</v>
      </c>
      <c r="M86" s="18">
        <v>4.3</v>
      </c>
      <c r="N86" s="18">
        <v>2.37</v>
      </c>
      <c r="O86" s="18">
        <v>370041.87</v>
      </c>
      <c r="P86" s="18">
        <v>115.03</v>
      </c>
      <c r="Q86" s="18">
        <v>425.66</v>
      </c>
      <c r="R86" s="18">
        <v>0.04</v>
      </c>
      <c r="S86" s="18">
        <v>0.39</v>
      </c>
      <c r="T86" s="18">
        <v>0.14000000000000001</v>
      </c>
      <c r="U86" s="16"/>
    </row>
    <row r="87" spans="1:21" x14ac:dyDescent="0.2">
      <c r="A87" s="16"/>
      <c r="B87" s="16" t="s">
        <v>371</v>
      </c>
      <c r="C87" s="17" t="s">
        <v>372</v>
      </c>
      <c r="D87" s="17" t="s">
        <v>129</v>
      </c>
      <c r="E87" s="16"/>
      <c r="F87" s="17" t="s">
        <v>373</v>
      </c>
      <c r="G87" s="16" t="s">
        <v>201</v>
      </c>
      <c r="H87" s="17" t="s">
        <v>374</v>
      </c>
      <c r="I87" s="16" t="s">
        <v>203</v>
      </c>
      <c r="J87" s="16"/>
      <c r="K87" s="18">
        <v>3.15</v>
      </c>
      <c r="L87" s="16" t="s">
        <v>95</v>
      </c>
      <c r="M87" s="18">
        <v>4.8</v>
      </c>
      <c r="N87" s="18">
        <v>4.59</v>
      </c>
      <c r="O87" s="18">
        <v>15801.5</v>
      </c>
      <c r="P87" s="18">
        <v>122.37</v>
      </c>
      <c r="Q87" s="18">
        <v>19.34</v>
      </c>
      <c r="R87" s="18">
        <v>0.04</v>
      </c>
      <c r="S87" s="18">
        <v>0.02</v>
      </c>
      <c r="T87" s="18">
        <v>0.01</v>
      </c>
      <c r="U87" s="16"/>
    </row>
    <row r="88" spans="1:21" x14ac:dyDescent="0.2">
      <c r="A88" s="16"/>
      <c r="B88" s="16" t="s">
        <v>375</v>
      </c>
      <c r="C88" s="17" t="s">
        <v>376</v>
      </c>
      <c r="D88" s="17" t="s">
        <v>129</v>
      </c>
      <c r="E88" s="16"/>
      <c r="F88" s="17" t="s">
        <v>373</v>
      </c>
      <c r="G88" s="16" t="s">
        <v>201</v>
      </c>
      <c r="H88" s="17" t="s">
        <v>374</v>
      </c>
      <c r="I88" s="16" t="s">
        <v>203</v>
      </c>
      <c r="J88" s="16"/>
      <c r="K88" s="18">
        <v>1.78</v>
      </c>
      <c r="L88" s="16" t="s">
        <v>95</v>
      </c>
      <c r="M88" s="18">
        <v>4.8</v>
      </c>
      <c r="N88" s="18">
        <v>1.52</v>
      </c>
      <c r="O88" s="18">
        <v>310000.06</v>
      </c>
      <c r="P88" s="18">
        <v>107.61</v>
      </c>
      <c r="Q88" s="18">
        <v>333.59</v>
      </c>
      <c r="R88" s="18">
        <v>7.0000000000000007E-2</v>
      </c>
      <c r="S88" s="18">
        <v>0.31</v>
      </c>
      <c r="T88" s="18">
        <v>0.11</v>
      </c>
      <c r="U88" s="16"/>
    </row>
    <row r="89" spans="1:21" x14ac:dyDescent="0.2">
      <c r="A89" s="16"/>
      <c r="B89" s="16" t="s">
        <v>377</v>
      </c>
      <c r="C89" s="17" t="s">
        <v>378</v>
      </c>
      <c r="D89" s="17" t="s">
        <v>129</v>
      </c>
      <c r="E89" s="16"/>
      <c r="F89" s="17" t="s">
        <v>379</v>
      </c>
      <c r="G89" s="16" t="s">
        <v>201</v>
      </c>
      <c r="H89" s="17" t="s">
        <v>374</v>
      </c>
      <c r="I89" s="16" t="s">
        <v>203</v>
      </c>
      <c r="J89" s="16"/>
      <c r="K89" s="18">
        <v>1.73</v>
      </c>
      <c r="L89" s="16" t="s">
        <v>95</v>
      </c>
      <c r="M89" s="18">
        <v>4.7</v>
      </c>
      <c r="N89" s="18">
        <v>2</v>
      </c>
      <c r="O89" s="18">
        <v>429727.27</v>
      </c>
      <c r="P89" s="18">
        <v>106.62</v>
      </c>
      <c r="Q89" s="18">
        <v>458.17</v>
      </c>
      <c r="R89" s="18">
        <v>0.25</v>
      </c>
      <c r="S89" s="18">
        <v>0.42</v>
      </c>
      <c r="T89" s="18">
        <v>0.15</v>
      </c>
      <c r="U89" s="16"/>
    </row>
    <row r="90" spans="1:21" x14ac:dyDescent="0.2">
      <c r="A90" s="16"/>
      <c r="B90" s="16" t="s">
        <v>380</v>
      </c>
      <c r="C90" s="17" t="s">
        <v>381</v>
      </c>
      <c r="D90" s="17" t="s">
        <v>129</v>
      </c>
      <c r="E90" s="16"/>
      <c r="F90" s="17" t="s">
        <v>379</v>
      </c>
      <c r="G90" s="16" t="s">
        <v>201</v>
      </c>
      <c r="H90" s="17" t="s">
        <v>374</v>
      </c>
      <c r="I90" s="16" t="s">
        <v>203</v>
      </c>
      <c r="J90" s="16"/>
      <c r="K90" s="18">
        <v>0</v>
      </c>
      <c r="L90" s="16" t="s">
        <v>95</v>
      </c>
      <c r="M90" s="18">
        <v>4.7</v>
      </c>
      <c r="N90" s="18">
        <v>2</v>
      </c>
      <c r="O90" s="18">
        <v>177818.18</v>
      </c>
      <c r="P90" s="18">
        <v>101.84</v>
      </c>
      <c r="Q90" s="18">
        <v>181.09</v>
      </c>
      <c r="R90" s="18">
        <v>0.1</v>
      </c>
      <c r="S90" s="18">
        <v>0.17</v>
      </c>
      <c r="T90" s="18">
        <v>0.06</v>
      </c>
      <c r="U90" s="16"/>
    </row>
    <row r="91" spans="1:21" x14ac:dyDescent="0.2">
      <c r="A91" s="16"/>
      <c r="B91" s="16" t="s">
        <v>382</v>
      </c>
      <c r="C91" s="17" t="s">
        <v>383</v>
      </c>
      <c r="D91" s="17" t="s">
        <v>129</v>
      </c>
      <c r="E91" s="16"/>
      <c r="F91" s="17" t="s">
        <v>384</v>
      </c>
      <c r="G91" s="16" t="s">
        <v>201</v>
      </c>
      <c r="H91" s="17" t="s">
        <v>374</v>
      </c>
      <c r="I91" s="16" t="s">
        <v>203</v>
      </c>
      <c r="J91" s="16"/>
      <c r="K91" s="18">
        <v>1.72</v>
      </c>
      <c r="L91" s="16" t="s">
        <v>95</v>
      </c>
      <c r="M91" s="18">
        <v>4.45</v>
      </c>
      <c r="N91" s="18">
        <v>1.4</v>
      </c>
      <c r="O91" s="18">
        <v>157894.72</v>
      </c>
      <c r="P91" s="18">
        <v>108.05</v>
      </c>
      <c r="Q91" s="18">
        <v>170.6</v>
      </c>
      <c r="R91" s="18">
        <v>0.16</v>
      </c>
      <c r="S91" s="18">
        <v>0.16</v>
      </c>
      <c r="T91" s="18">
        <v>0.06</v>
      </c>
      <c r="U91" s="16"/>
    </row>
    <row r="92" spans="1:21" x14ac:dyDescent="0.2">
      <c r="A92" s="16"/>
      <c r="B92" s="16" t="s">
        <v>327</v>
      </c>
      <c r="C92" s="17" t="s">
        <v>385</v>
      </c>
      <c r="D92" s="17" t="s">
        <v>129</v>
      </c>
      <c r="E92" s="16"/>
      <c r="F92" s="17" t="s">
        <v>386</v>
      </c>
      <c r="G92" s="16" t="s">
        <v>176</v>
      </c>
      <c r="H92" s="17" t="s">
        <v>387</v>
      </c>
      <c r="I92" s="16" t="s">
        <v>82</v>
      </c>
      <c r="J92" s="16"/>
      <c r="K92" s="18">
        <v>4.3</v>
      </c>
      <c r="L92" s="16" t="s">
        <v>95</v>
      </c>
      <c r="M92" s="18">
        <v>6.35</v>
      </c>
      <c r="N92" s="18">
        <v>1.59</v>
      </c>
      <c r="O92" s="18">
        <v>1060629</v>
      </c>
      <c r="P92" s="18">
        <v>138.27000000000001</v>
      </c>
      <c r="Q92" s="18">
        <v>1466.53</v>
      </c>
      <c r="R92" s="18">
        <v>0.09</v>
      </c>
      <c r="S92" s="18">
        <v>1.36</v>
      </c>
      <c r="T92" s="18">
        <v>0.48</v>
      </c>
      <c r="U92" s="16"/>
    </row>
    <row r="93" spans="1:21" x14ac:dyDescent="0.2">
      <c r="A93" s="16"/>
      <c r="B93" s="16" t="s">
        <v>388</v>
      </c>
      <c r="C93" s="17" t="s">
        <v>389</v>
      </c>
      <c r="D93" s="17" t="s">
        <v>129</v>
      </c>
      <c r="E93" s="16"/>
      <c r="F93" s="17" t="s">
        <v>390</v>
      </c>
      <c r="G93" s="16" t="s">
        <v>319</v>
      </c>
      <c r="H93" s="17" t="s">
        <v>387</v>
      </c>
      <c r="I93" s="16" t="s">
        <v>82</v>
      </c>
      <c r="J93" s="16"/>
      <c r="K93" s="18">
        <v>3.07</v>
      </c>
      <c r="L93" s="16" t="s">
        <v>95</v>
      </c>
      <c r="M93" s="18">
        <v>4.5999999999999996</v>
      </c>
      <c r="N93" s="18">
        <v>1.73</v>
      </c>
      <c r="O93" s="18">
        <v>169062.6</v>
      </c>
      <c r="P93" s="18">
        <v>130.47999999999999</v>
      </c>
      <c r="Q93" s="18">
        <v>220.59</v>
      </c>
      <c r="R93" s="18">
        <v>0.03</v>
      </c>
      <c r="S93" s="18">
        <v>0.2</v>
      </c>
      <c r="T93" s="18">
        <v>7.0000000000000007E-2</v>
      </c>
      <c r="U93" s="16"/>
    </row>
    <row r="94" spans="1:21" x14ac:dyDescent="0.2">
      <c r="A94" s="16"/>
      <c r="B94" s="16" t="s">
        <v>391</v>
      </c>
      <c r="C94" s="17" t="s">
        <v>392</v>
      </c>
      <c r="D94" s="17" t="s">
        <v>129</v>
      </c>
      <c r="E94" s="16"/>
      <c r="F94" s="17" t="s">
        <v>390</v>
      </c>
      <c r="G94" s="16" t="s">
        <v>319</v>
      </c>
      <c r="H94" s="17" t="s">
        <v>374</v>
      </c>
      <c r="I94" s="16" t="s">
        <v>203</v>
      </c>
      <c r="J94" s="16"/>
      <c r="K94" s="18">
        <v>3.09</v>
      </c>
      <c r="L94" s="16" t="s">
        <v>95</v>
      </c>
      <c r="M94" s="18">
        <v>6.1</v>
      </c>
      <c r="N94" s="18">
        <v>1.87</v>
      </c>
      <c r="O94" s="18">
        <v>1008341.4</v>
      </c>
      <c r="P94" s="18">
        <v>124.76</v>
      </c>
      <c r="Q94" s="18">
        <v>1258.01</v>
      </c>
      <c r="R94" s="18">
        <v>0.11</v>
      </c>
      <c r="S94" s="18">
        <v>1.17</v>
      </c>
      <c r="T94" s="18">
        <v>0.41</v>
      </c>
      <c r="U94" s="16"/>
    </row>
    <row r="95" spans="1:21" x14ac:dyDescent="0.2">
      <c r="A95" s="16"/>
      <c r="B95" s="16" t="s">
        <v>393</v>
      </c>
      <c r="C95" s="17" t="s">
        <v>394</v>
      </c>
      <c r="D95" s="17" t="s">
        <v>129</v>
      </c>
      <c r="E95" s="16"/>
      <c r="F95" s="17" t="s">
        <v>390</v>
      </c>
      <c r="G95" s="16" t="s">
        <v>319</v>
      </c>
      <c r="H95" s="17" t="s">
        <v>374</v>
      </c>
      <c r="I95" s="16" t="s">
        <v>203</v>
      </c>
      <c r="J95" s="16"/>
      <c r="K95" s="18">
        <v>3.76</v>
      </c>
      <c r="L95" s="16" t="s">
        <v>95</v>
      </c>
      <c r="M95" s="18">
        <v>4.6500000000000004</v>
      </c>
      <c r="N95" s="18">
        <v>1.93</v>
      </c>
      <c r="O95" s="18">
        <v>418936</v>
      </c>
      <c r="P95" s="18">
        <v>117.93</v>
      </c>
      <c r="Q95" s="18">
        <v>494.05</v>
      </c>
      <c r="R95" s="18">
        <v>7.0000000000000007E-2</v>
      </c>
      <c r="S95" s="18">
        <v>0.46</v>
      </c>
      <c r="T95" s="18">
        <v>0.16</v>
      </c>
      <c r="U95" s="16"/>
    </row>
    <row r="96" spans="1:21" x14ac:dyDescent="0.2">
      <c r="A96" s="16"/>
      <c r="B96" s="16" t="s">
        <v>395</v>
      </c>
      <c r="C96" s="17" t="s">
        <v>396</v>
      </c>
      <c r="D96" s="17" t="s">
        <v>129</v>
      </c>
      <c r="E96" s="16"/>
      <c r="F96" s="17" t="s">
        <v>397</v>
      </c>
      <c r="G96" s="16" t="s">
        <v>319</v>
      </c>
      <c r="H96" s="17" t="s">
        <v>387</v>
      </c>
      <c r="I96" s="16" t="s">
        <v>82</v>
      </c>
      <c r="J96" s="16"/>
      <c r="K96" s="18">
        <v>2.35</v>
      </c>
      <c r="L96" s="16" t="s">
        <v>95</v>
      </c>
      <c r="M96" s="18">
        <v>4.95</v>
      </c>
      <c r="N96" s="18">
        <v>1.46</v>
      </c>
      <c r="O96" s="18">
        <v>760167.2</v>
      </c>
      <c r="P96" s="18">
        <v>129.57</v>
      </c>
      <c r="Q96" s="18">
        <v>984.95</v>
      </c>
      <c r="R96" s="18">
        <v>0.04</v>
      </c>
      <c r="S96" s="18">
        <v>0.91</v>
      </c>
      <c r="T96" s="18">
        <v>0.32</v>
      </c>
      <c r="U96" s="16"/>
    </row>
    <row r="97" spans="1:21" x14ac:dyDescent="0.2">
      <c r="A97" s="16"/>
      <c r="B97" s="16" t="s">
        <v>398</v>
      </c>
      <c r="C97" s="17" t="s">
        <v>399</v>
      </c>
      <c r="D97" s="17" t="s">
        <v>129</v>
      </c>
      <c r="E97" s="16"/>
      <c r="F97" s="17" t="s">
        <v>400</v>
      </c>
      <c r="G97" s="16" t="s">
        <v>201</v>
      </c>
      <c r="H97" s="17" t="s">
        <v>387</v>
      </c>
      <c r="I97" s="16" t="s">
        <v>82</v>
      </c>
      <c r="J97" s="16"/>
      <c r="K97" s="18">
        <v>2.16</v>
      </c>
      <c r="L97" s="16" t="s">
        <v>95</v>
      </c>
      <c r="M97" s="18">
        <v>5.4</v>
      </c>
      <c r="N97" s="18">
        <v>1.26</v>
      </c>
      <c r="O97" s="18">
        <v>94751.77</v>
      </c>
      <c r="P97" s="18">
        <v>131.22999999999999</v>
      </c>
      <c r="Q97" s="18">
        <v>124.34</v>
      </c>
      <c r="R97" s="18">
        <v>0.05</v>
      </c>
      <c r="S97" s="18">
        <v>0.11</v>
      </c>
      <c r="T97" s="18">
        <v>0.04</v>
      </c>
      <c r="U97" s="16"/>
    </row>
    <row r="98" spans="1:21" x14ac:dyDescent="0.2">
      <c r="A98" s="16"/>
      <c r="B98" s="16" t="s">
        <v>401</v>
      </c>
      <c r="C98" s="17" t="s">
        <v>402</v>
      </c>
      <c r="D98" s="17" t="s">
        <v>129</v>
      </c>
      <c r="E98" s="16"/>
      <c r="F98" s="17" t="s">
        <v>403</v>
      </c>
      <c r="G98" s="16" t="s">
        <v>201</v>
      </c>
      <c r="H98" s="17" t="s">
        <v>387</v>
      </c>
      <c r="I98" s="16" t="s">
        <v>82</v>
      </c>
      <c r="J98" s="16"/>
      <c r="K98" s="18">
        <v>3.85</v>
      </c>
      <c r="L98" s="16" t="s">
        <v>95</v>
      </c>
      <c r="M98" s="18">
        <v>3.35</v>
      </c>
      <c r="N98" s="18">
        <v>1.71</v>
      </c>
      <c r="O98" s="18">
        <v>293954</v>
      </c>
      <c r="P98" s="18">
        <v>107.84</v>
      </c>
      <c r="Q98" s="18">
        <v>317</v>
      </c>
      <c r="R98" s="18">
        <v>7.0000000000000007E-2</v>
      </c>
      <c r="S98" s="18">
        <v>0.28999999999999998</v>
      </c>
      <c r="T98" s="18">
        <v>0.1</v>
      </c>
      <c r="U98" s="16"/>
    </row>
    <row r="99" spans="1:21" x14ac:dyDescent="0.2">
      <c r="A99" s="16"/>
      <c r="B99" s="16" t="s">
        <v>404</v>
      </c>
      <c r="C99" s="17" t="s">
        <v>405</v>
      </c>
      <c r="D99" s="17" t="s">
        <v>129</v>
      </c>
      <c r="E99" s="16"/>
      <c r="F99" s="17" t="s">
        <v>349</v>
      </c>
      <c r="G99" s="16" t="s">
        <v>201</v>
      </c>
      <c r="H99" s="17" t="s">
        <v>387</v>
      </c>
      <c r="I99" s="16" t="s">
        <v>82</v>
      </c>
      <c r="J99" s="16"/>
      <c r="K99" s="18">
        <v>5.47</v>
      </c>
      <c r="L99" s="16" t="s">
        <v>95</v>
      </c>
      <c r="M99" s="18">
        <v>4.95</v>
      </c>
      <c r="N99" s="18">
        <v>2.2400000000000002</v>
      </c>
      <c r="O99" s="18">
        <v>322485</v>
      </c>
      <c r="P99" s="18">
        <v>139.35</v>
      </c>
      <c r="Q99" s="18">
        <v>449.38</v>
      </c>
      <c r="R99" s="18">
        <v>0.02</v>
      </c>
      <c r="S99" s="18">
        <v>0.42</v>
      </c>
      <c r="T99" s="18">
        <v>0.15</v>
      </c>
      <c r="U99" s="16"/>
    </row>
    <row r="100" spans="1:21" x14ac:dyDescent="0.2">
      <c r="A100" s="16"/>
      <c r="B100" s="16" t="s">
        <v>406</v>
      </c>
      <c r="C100" s="17" t="s">
        <v>407</v>
      </c>
      <c r="D100" s="17" t="s">
        <v>129</v>
      </c>
      <c r="E100" s="16"/>
      <c r="F100" s="17" t="s">
        <v>349</v>
      </c>
      <c r="G100" s="16" t="s">
        <v>201</v>
      </c>
      <c r="H100" s="17" t="s">
        <v>387</v>
      </c>
      <c r="I100" s="16" t="s">
        <v>82</v>
      </c>
      <c r="J100" s="16"/>
      <c r="K100" s="18">
        <v>0.65</v>
      </c>
      <c r="L100" s="16" t="s">
        <v>95</v>
      </c>
      <c r="M100" s="18">
        <v>5</v>
      </c>
      <c r="N100" s="18">
        <v>0.12</v>
      </c>
      <c r="O100" s="18">
        <v>46361.98</v>
      </c>
      <c r="P100" s="18">
        <v>124.51</v>
      </c>
      <c r="Q100" s="18">
        <v>57.72</v>
      </c>
      <c r="R100" s="18">
        <v>0.02</v>
      </c>
      <c r="S100" s="18">
        <v>0.05</v>
      </c>
      <c r="T100" s="18">
        <v>0.02</v>
      </c>
      <c r="U100" s="16"/>
    </row>
    <row r="101" spans="1:21" x14ac:dyDescent="0.2">
      <c r="A101" s="16"/>
      <c r="B101" s="16" t="s">
        <v>408</v>
      </c>
      <c r="C101" s="17" t="s">
        <v>409</v>
      </c>
      <c r="D101" s="17" t="s">
        <v>129</v>
      </c>
      <c r="E101" s="16"/>
      <c r="F101" s="17" t="s">
        <v>410</v>
      </c>
      <c r="G101" s="16" t="s">
        <v>201</v>
      </c>
      <c r="H101" s="17" t="s">
        <v>387</v>
      </c>
      <c r="I101" s="16" t="s">
        <v>82</v>
      </c>
      <c r="J101" s="16"/>
      <c r="K101" s="18">
        <v>5.16</v>
      </c>
      <c r="L101" s="16" t="s">
        <v>95</v>
      </c>
      <c r="M101" s="18">
        <v>4.34</v>
      </c>
      <c r="N101" s="18">
        <v>2.66</v>
      </c>
      <c r="O101" s="18">
        <v>887980.32</v>
      </c>
      <c r="P101" s="18">
        <v>108.88</v>
      </c>
      <c r="Q101" s="18">
        <v>966.83</v>
      </c>
      <c r="R101" s="18">
        <v>0.05</v>
      </c>
      <c r="S101" s="18">
        <v>0.9</v>
      </c>
      <c r="T101" s="18">
        <v>0.32</v>
      </c>
      <c r="U101" s="16"/>
    </row>
    <row r="102" spans="1:21" x14ac:dyDescent="0.2">
      <c r="A102" s="16"/>
      <c r="B102" s="16" t="s">
        <v>411</v>
      </c>
      <c r="C102" s="17" t="s">
        <v>412</v>
      </c>
      <c r="D102" s="17" t="s">
        <v>129</v>
      </c>
      <c r="E102" s="16"/>
      <c r="F102" s="17" t="s">
        <v>410</v>
      </c>
      <c r="G102" s="16" t="s">
        <v>201</v>
      </c>
      <c r="H102" s="17" t="s">
        <v>387</v>
      </c>
      <c r="I102" s="16" t="s">
        <v>82</v>
      </c>
      <c r="J102" s="16"/>
      <c r="K102" s="18">
        <v>0</v>
      </c>
      <c r="L102" s="16" t="s">
        <v>95</v>
      </c>
      <c r="M102" s="18">
        <v>4.34</v>
      </c>
      <c r="N102" s="18">
        <v>2.66</v>
      </c>
      <c r="O102" s="18">
        <v>38607.839999999997</v>
      </c>
      <c r="P102" s="18">
        <v>100</v>
      </c>
      <c r="Q102" s="18">
        <v>38.61</v>
      </c>
      <c r="R102" s="18">
        <v>0</v>
      </c>
      <c r="S102" s="18">
        <v>0.04</v>
      </c>
      <c r="T102" s="18">
        <v>0.01</v>
      </c>
      <c r="U102" s="16"/>
    </row>
    <row r="103" spans="1:21" x14ac:dyDescent="0.2">
      <c r="A103" s="16"/>
      <c r="B103" s="16" t="s">
        <v>413</v>
      </c>
      <c r="C103" s="17" t="s">
        <v>414</v>
      </c>
      <c r="D103" s="17" t="s">
        <v>129</v>
      </c>
      <c r="E103" s="16"/>
      <c r="F103" s="17" t="s">
        <v>410</v>
      </c>
      <c r="G103" s="16" t="s">
        <v>201</v>
      </c>
      <c r="H103" s="17" t="s">
        <v>387</v>
      </c>
      <c r="I103" s="16" t="s">
        <v>82</v>
      </c>
      <c r="J103" s="16"/>
      <c r="K103" s="18">
        <v>6.5</v>
      </c>
      <c r="L103" s="16" t="s">
        <v>95</v>
      </c>
      <c r="M103" s="18">
        <v>3.9</v>
      </c>
      <c r="N103" s="18">
        <v>3.56</v>
      </c>
      <c r="O103" s="18">
        <v>576859</v>
      </c>
      <c r="P103" s="18">
        <v>104</v>
      </c>
      <c r="Q103" s="18">
        <v>599.92999999999995</v>
      </c>
      <c r="R103" s="18">
        <v>0.04</v>
      </c>
      <c r="S103" s="18">
        <v>0.56000000000000005</v>
      </c>
      <c r="T103" s="18">
        <v>0.2</v>
      </c>
      <c r="U103" s="16"/>
    </row>
    <row r="104" spans="1:21" x14ac:dyDescent="0.2">
      <c r="A104" s="16"/>
      <c r="B104" s="16" t="s">
        <v>415</v>
      </c>
      <c r="C104" s="17" t="s">
        <v>416</v>
      </c>
      <c r="D104" s="17" t="s">
        <v>129</v>
      </c>
      <c r="E104" s="16"/>
      <c r="F104" s="17" t="s">
        <v>417</v>
      </c>
      <c r="G104" s="16" t="s">
        <v>418</v>
      </c>
      <c r="H104" s="17" t="s">
        <v>387</v>
      </c>
      <c r="I104" s="16" t="s">
        <v>82</v>
      </c>
      <c r="J104" s="16"/>
      <c r="K104" s="18">
        <v>0.5</v>
      </c>
      <c r="L104" s="16" t="s">
        <v>95</v>
      </c>
      <c r="M104" s="18">
        <v>2.2999999999999998</v>
      </c>
      <c r="N104" s="18">
        <v>0.72</v>
      </c>
      <c r="O104" s="18">
        <v>31865.48</v>
      </c>
      <c r="P104" s="18">
        <v>104.87</v>
      </c>
      <c r="Q104" s="18">
        <v>33.42</v>
      </c>
      <c r="R104" s="18">
        <v>0.03</v>
      </c>
      <c r="S104" s="18">
        <v>0.03</v>
      </c>
      <c r="T104" s="18">
        <v>0.01</v>
      </c>
      <c r="U104" s="16"/>
    </row>
    <row r="105" spans="1:21" x14ac:dyDescent="0.2">
      <c r="A105" s="16"/>
      <c r="B105" s="16" t="s">
        <v>419</v>
      </c>
      <c r="C105" s="17" t="s">
        <v>420</v>
      </c>
      <c r="D105" s="17" t="s">
        <v>129</v>
      </c>
      <c r="E105" s="16"/>
      <c r="F105" s="17" t="s">
        <v>417</v>
      </c>
      <c r="G105" s="16" t="s">
        <v>418</v>
      </c>
      <c r="H105" s="17" t="s">
        <v>387</v>
      </c>
      <c r="I105" s="16" t="s">
        <v>82</v>
      </c>
      <c r="J105" s="16"/>
      <c r="K105" s="18">
        <v>0</v>
      </c>
      <c r="L105" s="16" t="s">
        <v>95</v>
      </c>
      <c r="M105" s="18">
        <v>2.2999999999999998</v>
      </c>
      <c r="N105" s="18">
        <v>0.72</v>
      </c>
      <c r="O105" s="18">
        <v>10582.31</v>
      </c>
      <c r="P105" s="18">
        <v>104.05</v>
      </c>
      <c r="Q105" s="18">
        <v>11.01</v>
      </c>
      <c r="R105" s="18">
        <v>0.01</v>
      </c>
      <c r="S105" s="18">
        <v>0.01</v>
      </c>
      <c r="T105" s="18">
        <v>0</v>
      </c>
      <c r="U105" s="16"/>
    </row>
    <row r="106" spans="1:21" x14ac:dyDescent="0.2">
      <c r="A106" s="16"/>
      <c r="B106" s="16" t="s">
        <v>421</v>
      </c>
      <c r="C106" s="17" t="s">
        <v>422</v>
      </c>
      <c r="D106" s="17" t="s">
        <v>129</v>
      </c>
      <c r="E106" s="16"/>
      <c r="F106" s="17" t="s">
        <v>417</v>
      </c>
      <c r="G106" s="16" t="s">
        <v>418</v>
      </c>
      <c r="H106" s="17" t="s">
        <v>387</v>
      </c>
      <c r="I106" s="16" t="s">
        <v>82</v>
      </c>
      <c r="J106" s="16"/>
      <c r="K106" s="18">
        <v>1.51</v>
      </c>
      <c r="L106" s="16" t="s">
        <v>95</v>
      </c>
      <c r="M106" s="18">
        <v>3.75</v>
      </c>
      <c r="N106" s="18">
        <v>1.1200000000000001</v>
      </c>
      <c r="O106" s="18">
        <v>599968</v>
      </c>
      <c r="P106" s="18">
        <v>104.53</v>
      </c>
      <c r="Q106" s="18">
        <v>627.15</v>
      </c>
      <c r="R106" s="18">
        <v>0.12</v>
      </c>
      <c r="S106" s="18">
        <v>0.57999999999999996</v>
      </c>
      <c r="T106" s="18">
        <v>0.21</v>
      </c>
      <c r="U106" s="16"/>
    </row>
    <row r="107" spans="1:21" x14ac:dyDescent="0.2">
      <c r="A107" s="16"/>
      <c r="B107" s="16" t="s">
        <v>423</v>
      </c>
      <c r="C107" s="17" t="s">
        <v>424</v>
      </c>
      <c r="D107" s="17" t="s">
        <v>129</v>
      </c>
      <c r="E107" s="16"/>
      <c r="F107" s="17" t="s">
        <v>425</v>
      </c>
      <c r="G107" s="16" t="s">
        <v>201</v>
      </c>
      <c r="H107" s="17" t="s">
        <v>426</v>
      </c>
      <c r="I107" s="16" t="s">
        <v>203</v>
      </c>
      <c r="J107" s="16"/>
      <c r="K107" s="18">
        <v>2.2400000000000002</v>
      </c>
      <c r="L107" s="16" t="s">
        <v>95</v>
      </c>
      <c r="M107" s="18">
        <v>4.8</v>
      </c>
      <c r="N107" s="18">
        <v>1.98</v>
      </c>
      <c r="O107" s="18">
        <v>735186.25</v>
      </c>
      <c r="P107" s="18">
        <v>107.56</v>
      </c>
      <c r="Q107" s="18">
        <v>790.77</v>
      </c>
      <c r="R107" s="18">
        <v>0.28000000000000003</v>
      </c>
      <c r="S107" s="18">
        <v>0.73</v>
      </c>
      <c r="T107" s="18">
        <v>0.26</v>
      </c>
      <c r="U107" s="16"/>
    </row>
    <row r="108" spans="1:21" x14ac:dyDescent="0.2">
      <c r="A108" s="16"/>
      <c r="B108" s="16" t="s">
        <v>427</v>
      </c>
      <c r="C108" s="17" t="s">
        <v>428</v>
      </c>
      <c r="D108" s="17" t="s">
        <v>129</v>
      </c>
      <c r="E108" s="16"/>
      <c r="F108" s="17" t="s">
        <v>425</v>
      </c>
      <c r="G108" s="16" t="s">
        <v>201</v>
      </c>
      <c r="H108" s="17" t="s">
        <v>426</v>
      </c>
      <c r="I108" s="16" t="s">
        <v>203</v>
      </c>
      <c r="J108" s="16"/>
      <c r="K108" s="18">
        <v>4.63</v>
      </c>
      <c r="L108" s="16" t="s">
        <v>95</v>
      </c>
      <c r="M108" s="18">
        <v>3.7</v>
      </c>
      <c r="N108" s="18">
        <v>2.87</v>
      </c>
      <c r="O108" s="18">
        <v>691017</v>
      </c>
      <c r="P108" s="18">
        <v>105.52</v>
      </c>
      <c r="Q108" s="18">
        <v>729.16</v>
      </c>
      <c r="R108" s="18">
        <v>0.1</v>
      </c>
      <c r="S108" s="18">
        <v>0.68</v>
      </c>
      <c r="T108" s="18">
        <v>0.24</v>
      </c>
      <c r="U108" s="16"/>
    </row>
    <row r="109" spans="1:21" x14ac:dyDescent="0.2">
      <c r="A109" s="16"/>
      <c r="B109" s="16" t="s">
        <v>429</v>
      </c>
      <c r="C109" s="17" t="s">
        <v>430</v>
      </c>
      <c r="D109" s="17" t="s">
        <v>129</v>
      </c>
      <c r="E109" s="16"/>
      <c r="F109" s="17" t="s">
        <v>339</v>
      </c>
      <c r="G109" s="16" t="s">
        <v>176</v>
      </c>
      <c r="H109" s="17" t="s">
        <v>431</v>
      </c>
      <c r="I109" s="16" t="s">
        <v>82</v>
      </c>
      <c r="J109" s="16"/>
      <c r="K109" s="18">
        <v>3.13</v>
      </c>
      <c r="L109" s="16" t="s">
        <v>95</v>
      </c>
      <c r="M109" s="18">
        <v>2.4</v>
      </c>
      <c r="N109" s="18">
        <v>1.02</v>
      </c>
      <c r="O109" s="18">
        <v>1000000</v>
      </c>
      <c r="P109" s="18">
        <v>105.4</v>
      </c>
      <c r="Q109" s="18">
        <v>1054</v>
      </c>
      <c r="R109" s="18">
        <v>0.77</v>
      </c>
      <c r="S109" s="18">
        <v>0.98</v>
      </c>
      <c r="T109" s="18">
        <v>0.35</v>
      </c>
      <c r="U109" s="16"/>
    </row>
    <row r="110" spans="1:21" x14ac:dyDescent="0.2">
      <c r="A110" s="16"/>
      <c r="B110" s="16" t="s">
        <v>432</v>
      </c>
      <c r="C110" s="17" t="s">
        <v>433</v>
      </c>
      <c r="D110" s="17" t="s">
        <v>129</v>
      </c>
      <c r="E110" s="16"/>
      <c r="F110" s="17" t="s">
        <v>434</v>
      </c>
      <c r="G110" s="16" t="s">
        <v>319</v>
      </c>
      <c r="H110" s="17" t="s">
        <v>435</v>
      </c>
      <c r="I110" s="16" t="s">
        <v>82</v>
      </c>
      <c r="J110" s="16"/>
      <c r="K110" s="18">
        <v>4.2300000000000004</v>
      </c>
      <c r="L110" s="16" t="s">
        <v>95</v>
      </c>
      <c r="M110" s="18">
        <v>4.95</v>
      </c>
      <c r="N110" s="18">
        <v>4.13</v>
      </c>
      <c r="O110" s="18">
        <v>128895</v>
      </c>
      <c r="P110" s="18">
        <v>124.59</v>
      </c>
      <c r="Q110" s="18">
        <v>160.59</v>
      </c>
      <c r="R110" s="18">
        <v>0</v>
      </c>
      <c r="S110" s="18">
        <v>0.15</v>
      </c>
      <c r="T110" s="18">
        <v>0.05</v>
      </c>
      <c r="U110" s="16"/>
    </row>
    <row r="111" spans="1:21" x14ac:dyDescent="0.2">
      <c r="A111" s="16"/>
      <c r="B111" s="16" t="s">
        <v>436</v>
      </c>
      <c r="C111" s="17" t="s">
        <v>437</v>
      </c>
      <c r="D111" s="17" t="s">
        <v>129</v>
      </c>
      <c r="E111" s="16"/>
      <c r="F111" s="17" t="s">
        <v>438</v>
      </c>
      <c r="G111" s="16" t="s">
        <v>319</v>
      </c>
      <c r="H111" s="17" t="s">
        <v>439</v>
      </c>
      <c r="I111" s="16" t="s">
        <v>82</v>
      </c>
      <c r="J111" s="16"/>
      <c r="K111" s="18">
        <v>5.2</v>
      </c>
      <c r="L111" s="16" t="s">
        <v>95</v>
      </c>
      <c r="M111" s="18">
        <v>4.95</v>
      </c>
      <c r="N111" s="18">
        <v>7.21</v>
      </c>
      <c r="O111" s="18">
        <v>1196.0899999999999</v>
      </c>
      <c r="P111" s="18">
        <v>108.31</v>
      </c>
      <c r="Q111" s="18">
        <v>1.29</v>
      </c>
      <c r="R111" s="18">
        <v>0</v>
      </c>
      <c r="S111" s="18">
        <v>0</v>
      </c>
      <c r="T111" s="18">
        <v>0</v>
      </c>
      <c r="U111" s="16"/>
    </row>
    <row r="112" spans="1:21" x14ac:dyDescent="0.2">
      <c r="A112" s="7"/>
      <c r="B112" s="7" t="s">
        <v>142</v>
      </c>
      <c r="C112" s="7"/>
      <c r="D112" s="7"/>
      <c r="E112" s="7"/>
      <c r="F112" s="7"/>
      <c r="G112" s="7"/>
      <c r="H112" s="7"/>
      <c r="I112" s="7"/>
      <c r="J112" s="7"/>
      <c r="K112" s="15">
        <v>4.32</v>
      </c>
      <c r="L112" s="7"/>
      <c r="M112" s="15">
        <v>4.37</v>
      </c>
      <c r="N112" s="15">
        <v>2.37</v>
      </c>
      <c r="O112" s="15">
        <v>25240259.379999999</v>
      </c>
      <c r="P112" s="7"/>
      <c r="Q112" s="15">
        <v>26992.2</v>
      </c>
      <c r="R112" s="7"/>
      <c r="S112" s="15">
        <v>25.03</v>
      </c>
      <c r="T112" s="15">
        <v>8.85</v>
      </c>
      <c r="U112" s="7"/>
    </row>
    <row r="113" spans="1:21" x14ac:dyDescent="0.2">
      <c r="A113" s="16"/>
      <c r="B113" s="16" t="s">
        <v>440</v>
      </c>
      <c r="C113" s="17" t="s">
        <v>441</v>
      </c>
      <c r="D113" s="17" t="s">
        <v>129</v>
      </c>
      <c r="E113" s="16"/>
      <c r="F113" s="17" t="s">
        <v>442</v>
      </c>
      <c r="G113" s="17" t="s">
        <v>443</v>
      </c>
      <c r="H113" s="17" t="s">
        <v>202</v>
      </c>
      <c r="I113" s="16" t="s">
        <v>203</v>
      </c>
      <c r="J113" s="16"/>
      <c r="K113" s="18">
        <v>1.7</v>
      </c>
      <c r="L113" s="16" t="s">
        <v>95</v>
      </c>
      <c r="M113" s="18">
        <v>4.84</v>
      </c>
      <c r="N113" s="18">
        <v>0.89</v>
      </c>
      <c r="O113" s="18">
        <v>27301.58</v>
      </c>
      <c r="P113" s="18">
        <v>108.04</v>
      </c>
      <c r="Q113" s="18">
        <v>29.5</v>
      </c>
      <c r="R113" s="18">
        <v>0</v>
      </c>
      <c r="S113" s="18">
        <v>0.03</v>
      </c>
      <c r="T113" s="18">
        <v>0.01</v>
      </c>
      <c r="U113" s="16"/>
    </row>
    <row r="114" spans="1:21" x14ac:dyDescent="0.2">
      <c r="A114" s="16"/>
      <c r="B114" s="16" t="s">
        <v>444</v>
      </c>
      <c r="C114" s="17" t="s">
        <v>445</v>
      </c>
      <c r="D114" s="17" t="s">
        <v>129</v>
      </c>
      <c r="E114" s="16"/>
      <c r="F114" s="17" t="s">
        <v>220</v>
      </c>
      <c r="G114" s="16" t="s">
        <v>176</v>
      </c>
      <c r="H114" s="17" t="s">
        <v>81</v>
      </c>
      <c r="I114" s="16" t="s">
        <v>82</v>
      </c>
      <c r="J114" s="16"/>
      <c r="K114" s="18">
        <v>2.73</v>
      </c>
      <c r="L114" s="16" t="s">
        <v>95</v>
      </c>
      <c r="M114" s="18">
        <v>1.95</v>
      </c>
      <c r="N114" s="18">
        <v>1.18</v>
      </c>
      <c r="O114" s="18">
        <v>440000</v>
      </c>
      <c r="P114" s="18">
        <v>102.51</v>
      </c>
      <c r="Q114" s="18">
        <v>451.04</v>
      </c>
      <c r="R114" s="18">
        <v>0.06</v>
      </c>
      <c r="S114" s="18">
        <v>0.42</v>
      </c>
      <c r="T114" s="18">
        <v>0.15</v>
      </c>
      <c r="U114" s="16"/>
    </row>
    <row r="115" spans="1:21" x14ac:dyDescent="0.2">
      <c r="A115" s="16"/>
      <c r="B115" s="16" t="s">
        <v>446</v>
      </c>
      <c r="C115" s="17" t="s">
        <v>447</v>
      </c>
      <c r="D115" s="17" t="s">
        <v>129</v>
      </c>
      <c r="E115" s="16"/>
      <c r="F115" s="17" t="s">
        <v>175</v>
      </c>
      <c r="G115" s="16" t="s">
        <v>176</v>
      </c>
      <c r="H115" s="17" t="s">
        <v>81</v>
      </c>
      <c r="I115" s="16" t="s">
        <v>82</v>
      </c>
      <c r="J115" s="16"/>
      <c r="K115" s="18">
        <v>0.45</v>
      </c>
      <c r="L115" s="16" t="s">
        <v>95</v>
      </c>
      <c r="M115" s="18">
        <v>5.4</v>
      </c>
      <c r="N115" s="18">
        <v>0.26</v>
      </c>
      <c r="O115" s="18">
        <v>689797</v>
      </c>
      <c r="P115" s="18">
        <v>105.28</v>
      </c>
      <c r="Q115" s="18">
        <v>726.22</v>
      </c>
      <c r="R115" s="18">
        <v>0.03</v>
      </c>
      <c r="S115" s="18">
        <v>0.67</v>
      </c>
      <c r="T115" s="18">
        <v>0.24</v>
      </c>
      <c r="U115" s="16"/>
    </row>
    <row r="116" spans="1:21" x14ac:dyDescent="0.2">
      <c r="A116" s="16"/>
      <c r="B116" s="16" t="s">
        <v>448</v>
      </c>
      <c r="C116" s="17" t="s">
        <v>449</v>
      </c>
      <c r="D116" s="17" t="s">
        <v>129</v>
      </c>
      <c r="E116" s="16"/>
      <c r="F116" s="17" t="s">
        <v>189</v>
      </c>
      <c r="G116" s="16" t="s">
        <v>176</v>
      </c>
      <c r="H116" s="17" t="s">
        <v>81</v>
      </c>
      <c r="I116" s="16" t="s">
        <v>82</v>
      </c>
      <c r="J116" s="16"/>
      <c r="K116" s="18">
        <v>2.41</v>
      </c>
      <c r="L116" s="16" t="s">
        <v>95</v>
      </c>
      <c r="M116" s="18">
        <v>6.1</v>
      </c>
      <c r="N116" s="18">
        <v>1.0900000000000001</v>
      </c>
      <c r="O116" s="18">
        <v>533600</v>
      </c>
      <c r="P116" s="18">
        <v>112.27</v>
      </c>
      <c r="Q116" s="18">
        <v>599.07000000000005</v>
      </c>
      <c r="R116" s="18">
        <v>0.04</v>
      </c>
      <c r="S116" s="18">
        <v>0.56000000000000005</v>
      </c>
      <c r="T116" s="18">
        <v>0.2</v>
      </c>
      <c r="U116" s="16"/>
    </row>
    <row r="117" spans="1:21" x14ac:dyDescent="0.2">
      <c r="A117" s="16"/>
      <c r="B117" s="16" t="s">
        <v>450</v>
      </c>
      <c r="C117" s="17" t="s">
        <v>451</v>
      </c>
      <c r="D117" s="17" t="s">
        <v>129</v>
      </c>
      <c r="E117" s="16"/>
      <c r="F117" s="17" t="s">
        <v>216</v>
      </c>
      <c r="G117" s="16" t="s">
        <v>217</v>
      </c>
      <c r="H117" s="17" t="s">
        <v>213</v>
      </c>
      <c r="I117" s="16" t="s">
        <v>82</v>
      </c>
      <c r="J117" s="16"/>
      <c r="K117" s="18">
        <v>6.55</v>
      </c>
      <c r="L117" s="16" t="s">
        <v>95</v>
      </c>
      <c r="M117" s="18">
        <v>3.65</v>
      </c>
      <c r="N117" s="18">
        <v>2.92</v>
      </c>
      <c r="O117" s="18">
        <v>1179544</v>
      </c>
      <c r="P117" s="18">
        <v>106.19</v>
      </c>
      <c r="Q117" s="18">
        <v>1252.56</v>
      </c>
      <c r="R117" s="18">
        <v>0.11</v>
      </c>
      <c r="S117" s="18">
        <v>1.1599999999999999</v>
      </c>
      <c r="T117" s="18">
        <v>0.41</v>
      </c>
      <c r="U117" s="16"/>
    </row>
    <row r="118" spans="1:21" x14ac:dyDescent="0.2">
      <c r="A118" s="16"/>
      <c r="B118" s="17" t="s">
        <v>452</v>
      </c>
      <c r="C118" s="17" t="s">
        <v>453</v>
      </c>
      <c r="D118" s="17" t="s">
        <v>129</v>
      </c>
      <c r="E118" s="16"/>
      <c r="F118" s="17" t="s">
        <v>225</v>
      </c>
      <c r="G118" s="16" t="s">
        <v>176</v>
      </c>
      <c r="H118" s="17" t="s">
        <v>213</v>
      </c>
      <c r="I118" s="16" t="s">
        <v>82</v>
      </c>
      <c r="J118" s="16"/>
      <c r="K118" s="18">
        <v>1.42</v>
      </c>
      <c r="L118" s="16" t="s">
        <v>95</v>
      </c>
      <c r="M118" s="18">
        <v>6.1</v>
      </c>
      <c r="N118" s="18">
        <v>0.89</v>
      </c>
      <c r="O118" s="18">
        <v>388000</v>
      </c>
      <c r="P118" s="18">
        <v>107.79</v>
      </c>
      <c r="Q118" s="18">
        <v>418.22</v>
      </c>
      <c r="R118" s="18">
        <v>0.13</v>
      </c>
      <c r="S118" s="18">
        <v>0.39</v>
      </c>
      <c r="T118" s="18">
        <v>0.14000000000000001</v>
      </c>
      <c r="U118" s="16"/>
    </row>
    <row r="119" spans="1:21" x14ac:dyDescent="0.2">
      <c r="A119" s="16"/>
      <c r="B119" s="16" t="s">
        <v>454</v>
      </c>
      <c r="C119" s="17" t="s">
        <v>455</v>
      </c>
      <c r="D119" s="17" t="s">
        <v>129</v>
      </c>
      <c r="E119" s="16"/>
      <c r="F119" s="17" t="s">
        <v>228</v>
      </c>
      <c r="G119" s="16" t="s">
        <v>229</v>
      </c>
      <c r="H119" s="17" t="s">
        <v>456</v>
      </c>
      <c r="I119" s="16" t="s">
        <v>203</v>
      </c>
      <c r="J119" s="16"/>
      <c r="K119" s="18">
        <v>6.07</v>
      </c>
      <c r="L119" s="16" t="s">
        <v>95</v>
      </c>
      <c r="M119" s="18">
        <v>3.85</v>
      </c>
      <c r="N119" s="18">
        <v>2.91</v>
      </c>
      <c r="O119" s="18">
        <v>1000000</v>
      </c>
      <c r="P119" s="18">
        <v>106.52</v>
      </c>
      <c r="Q119" s="18">
        <v>1065.2</v>
      </c>
      <c r="R119" s="18">
        <v>0.25</v>
      </c>
      <c r="S119" s="18">
        <v>0.99</v>
      </c>
      <c r="T119" s="18">
        <v>0.35</v>
      </c>
      <c r="U119" s="16"/>
    </row>
    <row r="120" spans="1:21" x14ac:dyDescent="0.2">
      <c r="A120" s="16"/>
      <c r="B120" s="16" t="s">
        <v>457</v>
      </c>
      <c r="C120" s="17" t="s">
        <v>458</v>
      </c>
      <c r="D120" s="17" t="s">
        <v>129</v>
      </c>
      <c r="E120" s="16"/>
      <c r="F120" s="17" t="s">
        <v>459</v>
      </c>
      <c r="G120" s="16" t="s">
        <v>201</v>
      </c>
      <c r="H120" s="17" t="s">
        <v>213</v>
      </c>
      <c r="I120" s="16" t="s">
        <v>82</v>
      </c>
      <c r="J120" s="16"/>
      <c r="K120" s="18">
        <v>4.3099999999999996</v>
      </c>
      <c r="L120" s="16" t="s">
        <v>95</v>
      </c>
      <c r="M120" s="18">
        <v>4.5999999999999996</v>
      </c>
      <c r="N120" s="18">
        <v>1.97</v>
      </c>
      <c r="O120" s="18">
        <v>777584</v>
      </c>
      <c r="P120" s="18">
        <v>113.02</v>
      </c>
      <c r="Q120" s="18">
        <v>878.82</v>
      </c>
      <c r="R120" s="18">
        <v>0.3</v>
      </c>
      <c r="S120" s="18">
        <v>0.81</v>
      </c>
      <c r="T120" s="18">
        <v>0.28999999999999998</v>
      </c>
      <c r="U120" s="16"/>
    </row>
    <row r="121" spans="1:21" x14ac:dyDescent="0.2">
      <c r="A121" s="16"/>
      <c r="B121" s="16" t="s">
        <v>460</v>
      </c>
      <c r="C121" s="17" t="s">
        <v>461</v>
      </c>
      <c r="D121" s="17" t="s">
        <v>129</v>
      </c>
      <c r="E121" s="16"/>
      <c r="F121" s="17" t="s">
        <v>462</v>
      </c>
      <c r="G121" s="16" t="s">
        <v>312</v>
      </c>
      <c r="H121" s="17" t="s">
        <v>213</v>
      </c>
      <c r="I121" s="16" t="s">
        <v>82</v>
      </c>
      <c r="J121" s="16"/>
      <c r="K121" s="18">
        <v>4.58</v>
      </c>
      <c r="L121" s="16" t="s">
        <v>95</v>
      </c>
      <c r="M121" s="18">
        <v>4.8</v>
      </c>
      <c r="N121" s="18">
        <v>2.0699999999999998</v>
      </c>
      <c r="O121" s="18">
        <v>926350</v>
      </c>
      <c r="P121" s="18">
        <v>115.52</v>
      </c>
      <c r="Q121" s="18">
        <v>1070.1199999999999</v>
      </c>
      <c r="R121" s="18">
        <v>0.04</v>
      </c>
      <c r="S121" s="18">
        <v>0.99</v>
      </c>
      <c r="T121" s="18">
        <v>0.35</v>
      </c>
      <c r="U121" s="16"/>
    </row>
    <row r="122" spans="1:21" x14ac:dyDescent="0.2">
      <c r="A122" s="16"/>
      <c r="B122" s="16" t="s">
        <v>463</v>
      </c>
      <c r="C122" s="17" t="s">
        <v>464</v>
      </c>
      <c r="D122" s="17" t="s">
        <v>129</v>
      </c>
      <c r="E122" s="16"/>
      <c r="F122" s="17" t="s">
        <v>465</v>
      </c>
      <c r="G122" s="16" t="s">
        <v>252</v>
      </c>
      <c r="H122" s="17" t="s">
        <v>213</v>
      </c>
      <c r="I122" s="16" t="s">
        <v>82</v>
      </c>
      <c r="J122" s="16"/>
      <c r="K122" s="18">
        <v>5.16</v>
      </c>
      <c r="L122" s="16" t="s">
        <v>95</v>
      </c>
      <c r="M122" s="18">
        <v>2.4500000000000002</v>
      </c>
      <c r="N122" s="18">
        <v>2.5499999999999998</v>
      </c>
      <c r="O122" s="18">
        <v>497072</v>
      </c>
      <c r="P122" s="18">
        <v>99.57</v>
      </c>
      <c r="Q122" s="18">
        <v>494.93</v>
      </c>
      <c r="R122" s="18">
        <v>0.03</v>
      </c>
      <c r="S122" s="18">
        <v>0.46</v>
      </c>
      <c r="T122" s="18">
        <v>0.16</v>
      </c>
      <c r="U122" s="16"/>
    </row>
    <row r="123" spans="1:21" x14ac:dyDescent="0.2">
      <c r="A123" s="16"/>
      <c r="B123" s="16" t="s">
        <v>466</v>
      </c>
      <c r="C123" s="17" t="s">
        <v>467</v>
      </c>
      <c r="D123" s="17" t="s">
        <v>129</v>
      </c>
      <c r="E123" s="16"/>
      <c r="F123" s="17" t="s">
        <v>175</v>
      </c>
      <c r="G123" s="16" t="s">
        <v>176</v>
      </c>
      <c r="H123" s="17" t="s">
        <v>213</v>
      </c>
      <c r="I123" s="16" t="s">
        <v>82</v>
      </c>
      <c r="J123" s="16"/>
      <c r="K123" s="18">
        <v>3.25</v>
      </c>
      <c r="L123" s="16" t="s">
        <v>95</v>
      </c>
      <c r="M123" s="18">
        <v>2.17</v>
      </c>
      <c r="N123" s="18">
        <v>1.25</v>
      </c>
      <c r="O123" s="18">
        <v>176374</v>
      </c>
      <c r="P123" s="18">
        <v>103.25</v>
      </c>
      <c r="Q123" s="18">
        <v>182.11</v>
      </c>
      <c r="R123" s="18">
        <v>0.02</v>
      </c>
      <c r="S123" s="18">
        <v>0.17</v>
      </c>
      <c r="T123" s="18">
        <v>0.06</v>
      </c>
      <c r="U123" s="16"/>
    </row>
    <row r="124" spans="1:21" x14ac:dyDescent="0.2">
      <c r="A124" s="16"/>
      <c r="B124" s="16" t="s">
        <v>468</v>
      </c>
      <c r="C124" s="17" t="s">
        <v>469</v>
      </c>
      <c r="D124" s="17" t="s">
        <v>129</v>
      </c>
      <c r="E124" s="16"/>
      <c r="F124" s="17" t="s">
        <v>255</v>
      </c>
      <c r="G124" s="16" t="s">
        <v>201</v>
      </c>
      <c r="H124" s="17" t="s">
        <v>242</v>
      </c>
      <c r="I124" s="16" t="s">
        <v>82</v>
      </c>
      <c r="J124" s="16"/>
      <c r="K124" s="18">
        <v>6.07</v>
      </c>
      <c r="L124" s="16" t="s">
        <v>95</v>
      </c>
      <c r="M124" s="18">
        <v>3.85</v>
      </c>
      <c r="N124" s="18">
        <v>3.19</v>
      </c>
      <c r="O124" s="18">
        <v>989687</v>
      </c>
      <c r="P124" s="18">
        <v>104.27</v>
      </c>
      <c r="Q124" s="18">
        <v>1031.95</v>
      </c>
      <c r="R124" s="18">
        <v>0.09</v>
      </c>
      <c r="S124" s="18">
        <v>0.96</v>
      </c>
      <c r="T124" s="18">
        <v>0.34</v>
      </c>
      <c r="U124" s="16"/>
    </row>
    <row r="125" spans="1:21" x14ac:dyDescent="0.2">
      <c r="A125" s="16"/>
      <c r="B125" s="16" t="s">
        <v>470</v>
      </c>
      <c r="C125" s="17" t="s">
        <v>471</v>
      </c>
      <c r="D125" s="17" t="s">
        <v>129</v>
      </c>
      <c r="E125" s="16"/>
      <c r="F125" s="17" t="s">
        <v>258</v>
      </c>
      <c r="G125" s="16" t="s">
        <v>201</v>
      </c>
      <c r="H125" s="17" t="s">
        <v>248</v>
      </c>
      <c r="I125" s="16" t="s">
        <v>203</v>
      </c>
      <c r="J125" s="16"/>
      <c r="K125" s="18">
        <v>6.02</v>
      </c>
      <c r="L125" s="16" t="s">
        <v>95</v>
      </c>
      <c r="M125" s="18">
        <v>3.39</v>
      </c>
      <c r="N125" s="18">
        <v>2.81</v>
      </c>
      <c r="O125" s="18">
        <v>876352</v>
      </c>
      <c r="P125" s="18">
        <v>104.23</v>
      </c>
      <c r="Q125" s="18">
        <v>913.42</v>
      </c>
      <c r="R125" s="18">
        <v>0.22</v>
      </c>
      <c r="S125" s="18">
        <v>0.85</v>
      </c>
      <c r="T125" s="18">
        <v>0.3</v>
      </c>
      <c r="U125" s="16"/>
    </row>
    <row r="126" spans="1:21" x14ac:dyDescent="0.2">
      <c r="A126" s="16"/>
      <c r="B126" s="16" t="s">
        <v>472</v>
      </c>
      <c r="C126" s="17" t="s">
        <v>473</v>
      </c>
      <c r="D126" s="17" t="s">
        <v>129</v>
      </c>
      <c r="E126" s="16"/>
      <c r="F126" s="17" t="s">
        <v>474</v>
      </c>
      <c r="G126" s="16" t="s">
        <v>217</v>
      </c>
      <c r="H126" s="17" t="s">
        <v>248</v>
      </c>
      <c r="I126" s="16" t="s">
        <v>203</v>
      </c>
      <c r="J126" s="16"/>
      <c r="K126" s="18">
        <v>1.46</v>
      </c>
      <c r="L126" s="16" t="s">
        <v>95</v>
      </c>
      <c r="M126" s="18">
        <v>6.5</v>
      </c>
      <c r="N126" s="18">
        <v>1.1100000000000001</v>
      </c>
      <c r="O126" s="18">
        <v>279400</v>
      </c>
      <c r="P126" s="18">
        <v>108</v>
      </c>
      <c r="Q126" s="18">
        <v>301.75</v>
      </c>
      <c r="R126" s="18">
        <v>0.06</v>
      </c>
      <c r="S126" s="18">
        <v>0.28000000000000003</v>
      </c>
      <c r="T126" s="18">
        <v>0.1</v>
      </c>
      <c r="U126" s="16"/>
    </row>
    <row r="127" spans="1:21" x14ac:dyDescent="0.2">
      <c r="A127" s="16"/>
      <c r="B127" s="16" t="s">
        <v>475</v>
      </c>
      <c r="C127" s="17" t="s">
        <v>476</v>
      </c>
      <c r="D127" s="17" t="s">
        <v>129</v>
      </c>
      <c r="E127" s="16"/>
      <c r="F127" s="17" t="s">
        <v>474</v>
      </c>
      <c r="G127" s="16" t="s">
        <v>217</v>
      </c>
      <c r="H127" s="17" t="s">
        <v>248</v>
      </c>
      <c r="I127" s="16" t="s">
        <v>203</v>
      </c>
      <c r="J127" s="16"/>
      <c r="K127" s="18">
        <v>0</v>
      </c>
      <c r="L127" s="16" t="s">
        <v>95</v>
      </c>
      <c r="M127" s="18">
        <v>6.5</v>
      </c>
      <c r="N127" s="18">
        <v>1.1100000000000001</v>
      </c>
      <c r="O127" s="18">
        <v>139700</v>
      </c>
      <c r="P127" s="18">
        <v>100</v>
      </c>
      <c r="Q127" s="18">
        <v>139.69999999999999</v>
      </c>
      <c r="R127" s="18">
        <v>0.03</v>
      </c>
      <c r="S127" s="18">
        <v>0.13</v>
      </c>
      <c r="T127" s="18">
        <v>0.05</v>
      </c>
      <c r="U127" s="16"/>
    </row>
    <row r="128" spans="1:21" x14ac:dyDescent="0.2">
      <c r="A128" s="16"/>
      <c r="B128" s="16" t="s">
        <v>477</v>
      </c>
      <c r="C128" s="17" t="s">
        <v>478</v>
      </c>
      <c r="D128" s="17" t="s">
        <v>129</v>
      </c>
      <c r="E128" s="16"/>
      <c r="F128" s="17" t="s">
        <v>474</v>
      </c>
      <c r="G128" s="16" t="s">
        <v>217</v>
      </c>
      <c r="H128" s="17" t="s">
        <v>248</v>
      </c>
      <c r="I128" s="16" t="s">
        <v>203</v>
      </c>
      <c r="J128" s="16"/>
      <c r="K128" s="18">
        <v>6.07</v>
      </c>
      <c r="L128" s="16" t="s">
        <v>95</v>
      </c>
      <c r="M128" s="18">
        <v>3.6</v>
      </c>
      <c r="N128" s="18">
        <v>3.33</v>
      </c>
      <c r="O128" s="18">
        <v>666000</v>
      </c>
      <c r="P128" s="18">
        <v>103.71</v>
      </c>
      <c r="Q128" s="18">
        <v>690.71</v>
      </c>
      <c r="R128" s="18">
        <v>0.03</v>
      </c>
      <c r="S128" s="18">
        <v>0.64</v>
      </c>
      <c r="T128" s="18">
        <v>0.23</v>
      </c>
      <c r="U128" s="16"/>
    </row>
    <row r="129" spans="1:21" x14ac:dyDescent="0.2">
      <c r="A129" s="16"/>
      <c r="B129" s="16" t="s">
        <v>479</v>
      </c>
      <c r="C129" s="17" t="s">
        <v>480</v>
      </c>
      <c r="D129" s="17" t="s">
        <v>129</v>
      </c>
      <c r="E129" s="16"/>
      <c r="F129" s="17" t="s">
        <v>265</v>
      </c>
      <c r="G129" s="16" t="s">
        <v>201</v>
      </c>
      <c r="H129" s="17" t="s">
        <v>242</v>
      </c>
      <c r="I129" s="16" t="s">
        <v>82</v>
      </c>
      <c r="J129" s="16"/>
      <c r="K129" s="18">
        <v>0.56999999999999995</v>
      </c>
      <c r="L129" s="16" t="s">
        <v>95</v>
      </c>
      <c r="M129" s="18">
        <v>6.41</v>
      </c>
      <c r="N129" s="18">
        <v>0.77</v>
      </c>
      <c r="O129" s="18">
        <v>81269</v>
      </c>
      <c r="P129" s="18">
        <v>105.95</v>
      </c>
      <c r="Q129" s="18">
        <v>86.1</v>
      </c>
      <c r="R129" s="18">
        <v>0.08</v>
      </c>
      <c r="S129" s="18">
        <v>0.08</v>
      </c>
      <c r="T129" s="18">
        <v>0.03</v>
      </c>
      <c r="U129" s="16"/>
    </row>
    <row r="130" spans="1:21" x14ac:dyDescent="0.2">
      <c r="A130" s="16"/>
      <c r="B130" s="16" t="s">
        <v>481</v>
      </c>
      <c r="C130" s="17" t="s">
        <v>482</v>
      </c>
      <c r="D130" s="17" t="s">
        <v>129</v>
      </c>
      <c r="E130" s="16"/>
      <c r="F130" s="17" t="s">
        <v>228</v>
      </c>
      <c r="G130" s="16" t="s">
        <v>229</v>
      </c>
      <c r="H130" s="17" t="s">
        <v>248</v>
      </c>
      <c r="I130" s="16" t="s">
        <v>203</v>
      </c>
      <c r="J130" s="16"/>
      <c r="K130" s="18">
        <v>7.24</v>
      </c>
      <c r="L130" s="16" t="s">
        <v>95</v>
      </c>
      <c r="M130" s="18">
        <v>3.61</v>
      </c>
      <c r="N130" s="18">
        <v>3.34</v>
      </c>
      <c r="O130" s="18">
        <v>187000</v>
      </c>
      <c r="P130" s="18">
        <v>102.89</v>
      </c>
      <c r="Q130" s="18">
        <v>192.4</v>
      </c>
      <c r="R130" s="18">
        <v>0.04</v>
      </c>
      <c r="S130" s="18">
        <v>0.18</v>
      </c>
      <c r="T130" s="18">
        <v>0.06</v>
      </c>
      <c r="U130" s="16"/>
    </row>
    <row r="131" spans="1:21" x14ac:dyDescent="0.2">
      <c r="A131" s="16"/>
      <c r="B131" s="16" t="s">
        <v>483</v>
      </c>
      <c r="C131" s="17" t="s">
        <v>484</v>
      </c>
      <c r="D131" s="17" t="s">
        <v>129</v>
      </c>
      <c r="E131" s="16"/>
      <c r="F131" s="17" t="s">
        <v>285</v>
      </c>
      <c r="G131" s="16" t="s">
        <v>229</v>
      </c>
      <c r="H131" s="17" t="s">
        <v>242</v>
      </c>
      <c r="I131" s="16" t="s">
        <v>82</v>
      </c>
      <c r="J131" s="16"/>
      <c r="K131" s="18">
        <v>8.6999999999999993</v>
      </c>
      <c r="L131" s="16" t="s">
        <v>95</v>
      </c>
      <c r="M131" s="18">
        <v>4.3600000000000003</v>
      </c>
      <c r="N131" s="18">
        <v>3.59</v>
      </c>
      <c r="O131" s="18">
        <v>309000</v>
      </c>
      <c r="P131" s="18">
        <v>108.13</v>
      </c>
      <c r="Q131" s="18">
        <v>334.12</v>
      </c>
      <c r="R131" s="18">
        <v>0.1</v>
      </c>
      <c r="S131" s="18">
        <v>0.31</v>
      </c>
      <c r="T131" s="18">
        <v>0.11</v>
      </c>
      <c r="U131" s="16"/>
    </row>
    <row r="132" spans="1:21" x14ac:dyDescent="0.2">
      <c r="A132" s="16"/>
      <c r="B132" s="16" t="s">
        <v>485</v>
      </c>
      <c r="C132" s="17" t="s">
        <v>486</v>
      </c>
      <c r="D132" s="17" t="s">
        <v>129</v>
      </c>
      <c r="E132" s="16"/>
      <c r="F132" s="17" t="s">
        <v>288</v>
      </c>
      <c r="G132" s="16" t="s">
        <v>229</v>
      </c>
      <c r="H132" s="17" t="s">
        <v>242</v>
      </c>
      <c r="I132" s="16" t="s">
        <v>82</v>
      </c>
      <c r="J132" s="16"/>
      <c r="K132" s="18">
        <v>5.16</v>
      </c>
      <c r="L132" s="16" t="s">
        <v>95</v>
      </c>
      <c r="M132" s="18">
        <v>4.1399999999999997</v>
      </c>
      <c r="N132" s="18">
        <v>2.63</v>
      </c>
      <c r="O132" s="18">
        <v>480391.75</v>
      </c>
      <c r="P132" s="18">
        <v>109.1</v>
      </c>
      <c r="Q132" s="18">
        <v>524.11</v>
      </c>
      <c r="R132" s="18">
        <v>0.1</v>
      </c>
      <c r="S132" s="18">
        <v>0.49</v>
      </c>
      <c r="T132" s="18">
        <v>0.17</v>
      </c>
      <c r="U132" s="16"/>
    </row>
    <row r="133" spans="1:21" x14ac:dyDescent="0.2">
      <c r="A133" s="16"/>
      <c r="B133" s="16" t="s">
        <v>487</v>
      </c>
      <c r="C133" s="17" t="s">
        <v>488</v>
      </c>
      <c r="D133" s="17" t="s">
        <v>129</v>
      </c>
      <c r="E133" s="16"/>
      <c r="F133" s="17" t="s">
        <v>288</v>
      </c>
      <c r="G133" s="16" t="s">
        <v>229</v>
      </c>
      <c r="H133" s="17" t="s">
        <v>248</v>
      </c>
      <c r="I133" s="16" t="s">
        <v>203</v>
      </c>
      <c r="J133" s="16"/>
      <c r="K133" s="18">
        <v>6.44</v>
      </c>
      <c r="L133" s="16" t="s">
        <v>95</v>
      </c>
      <c r="M133" s="18">
        <v>3.92</v>
      </c>
      <c r="N133" s="18">
        <v>3.12</v>
      </c>
      <c r="O133" s="18">
        <v>1267657.06</v>
      </c>
      <c r="P133" s="18">
        <v>105.98</v>
      </c>
      <c r="Q133" s="18">
        <v>1343.46</v>
      </c>
      <c r="R133" s="18">
        <v>0.13</v>
      </c>
      <c r="S133" s="18">
        <v>1.25</v>
      </c>
      <c r="T133" s="18">
        <v>0.44</v>
      </c>
      <c r="U133" s="16"/>
    </row>
    <row r="134" spans="1:21" x14ac:dyDescent="0.2">
      <c r="A134" s="16"/>
      <c r="B134" s="17" t="s">
        <v>489</v>
      </c>
      <c r="C134" s="17" t="s">
        <v>490</v>
      </c>
      <c r="D134" s="17" t="s">
        <v>129</v>
      </c>
      <c r="E134" s="16"/>
      <c r="F134" s="17" t="s">
        <v>491</v>
      </c>
      <c r="G134" s="16" t="s">
        <v>229</v>
      </c>
      <c r="H134" s="17" t="s">
        <v>248</v>
      </c>
      <c r="I134" s="16" t="s">
        <v>203</v>
      </c>
      <c r="J134" s="16"/>
      <c r="K134" s="18">
        <v>5.52</v>
      </c>
      <c r="L134" s="16" t="s">
        <v>95</v>
      </c>
      <c r="M134" s="18">
        <v>3.58</v>
      </c>
      <c r="N134" s="18">
        <v>2.74</v>
      </c>
      <c r="O134" s="18">
        <v>948698</v>
      </c>
      <c r="P134" s="18">
        <v>104.58</v>
      </c>
      <c r="Q134" s="18">
        <v>992.15</v>
      </c>
      <c r="R134" s="18">
        <v>0.08</v>
      </c>
      <c r="S134" s="18">
        <v>0.92</v>
      </c>
      <c r="T134" s="18">
        <v>0.32</v>
      </c>
      <c r="U134" s="16"/>
    </row>
    <row r="135" spans="1:21" x14ac:dyDescent="0.2">
      <c r="A135" s="16"/>
      <c r="B135" s="16" t="s">
        <v>492</v>
      </c>
      <c r="C135" s="17" t="s">
        <v>493</v>
      </c>
      <c r="D135" s="17" t="s">
        <v>129</v>
      </c>
      <c r="E135" s="16"/>
      <c r="F135" s="17" t="s">
        <v>491</v>
      </c>
      <c r="G135" s="16" t="s">
        <v>229</v>
      </c>
      <c r="H135" s="17" t="s">
        <v>248</v>
      </c>
      <c r="I135" s="16" t="s">
        <v>203</v>
      </c>
      <c r="J135" s="16"/>
      <c r="K135" s="18">
        <v>6.47</v>
      </c>
      <c r="L135" s="16" t="s">
        <v>95</v>
      </c>
      <c r="M135" s="18">
        <v>3.29</v>
      </c>
      <c r="N135" s="18">
        <v>3.14</v>
      </c>
      <c r="O135" s="18">
        <v>464000</v>
      </c>
      <c r="P135" s="18">
        <v>102.56</v>
      </c>
      <c r="Q135" s="18">
        <v>475.88</v>
      </c>
      <c r="R135" s="18">
        <v>0.05</v>
      </c>
      <c r="S135" s="18">
        <v>0.44</v>
      </c>
      <c r="T135" s="18">
        <v>0.16</v>
      </c>
      <c r="U135" s="16"/>
    </row>
    <row r="136" spans="1:21" x14ac:dyDescent="0.2">
      <c r="A136" s="16"/>
      <c r="B136" s="16" t="s">
        <v>494</v>
      </c>
      <c r="C136" s="17" t="s">
        <v>495</v>
      </c>
      <c r="D136" s="17" t="s">
        <v>129</v>
      </c>
      <c r="E136" s="16"/>
      <c r="F136" s="17" t="s">
        <v>308</v>
      </c>
      <c r="G136" s="16" t="s">
        <v>229</v>
      </c>
      <c r="H136" s="17" t="s">
        <v>248</v>
      </c>
      <c r="I136" s="16" t="s">
        <v>203</v>
      </c>
      <c r="J136" s="16"/>
      <c r="K136" s="18">
        <v>6.33</v>
      </c>
      <c r="L136" s="16" t="s">
        <v>95</v>
      </c>
      <c r="M136" s="18">
        <v>4.0999999999999996</v>
      </c>
      <c r="N136" s="18">
        <v>2.94</v>
      </c>
      <c r="O136" s="18">
        <v>254000</v>
      </c>
      <c r="P136" s="18">
        <v>108.69</v>
      </c>
      <c r="Q136" s="18">
        <v>276.07</v>
      </c>
      <c r="R136" s="18">
        <v>0.08</v>
      </c>
      <c r="S136" s="18">
        <v>0.26</v>
      </c>
      <c r="T136" s="18">
        <v>0.09</v>
      </c>
      <c r="U136" s="16"/>
    </row>
    <row r="137" spans="1:21" x14ac:dyDescent="0.2">
      <c r="A137" s="16"/>
      <c r="B137" s="16" t="s">
        <v>496</v>
      </c>
      <c r="C137" s="17" t="s">
        <v>497</v>
      </c>
      <c r="D137" s="17" t="s">
        <v>129</v>
      </c>
      <c r="E137" s="16"/>
      <c r="F137" s="17" t="s">
        <v>311</v>
      </c>
      <c r="G137" s="16" t="s">
        <v>312</v>
      </c>
      <c r="H137" s="17" t="s">
        <v>242</v>
      </c>
      <c r="I137" s="16" t="s">
        <v>82</v>
      </c>
      <c r="J137" s="16"/>
      <c r="K137" s="18">
        <v>6.75</v>
      </c>
      <c r="L137" s="16" t="s">
        <v>95</v>
      </c>
      <c r="M137" s="18">
        <v>1.75</v>
      </c>
      <c r="N137" s="18">
        <v>1.81</v>
      </c>
      <c r="O137" s="18">
        <v>440000</v>
      </c>
      <c r="P137" s="18">
        <v>99.81</v>
      </c>
      <c r="Q137" s="18">
        <v>439.16</v>
      </c>
      <c r="R137" s="18">
        <v>0.03</v>
      </c>
      <c r="S137" s="18">
        <v>0.41</v>
      </c>
      <c r="T137" s="18">
        <v>0.14000000000000001</v>
      </c>
      <c r="U137" s="16"/>
    </row>
    <row r="138" spans="1:21" x14ac:dyDescent="0.2">
      <c r="A138" s="16"/>
      <c r="B138" s="16" t="s">
        <v>498</v>
      </c>
      <c r="C138" s="17" t="s">
        <v>499</v>
      </c>
      <c r="D138" s="17" t="s">
        <v>129</v>
      </c>
      <c r="E138" s="16"/>
      <c r="F138" s="17" t="s">
        <v>318</v>
      </c>
      <c r="G138" s="16" t="s">
        <v>319</v>
      </c>
      <c r="H138" s="17" t="s">
        <v>315</v>
      </c>
      <c r="I138" s="16" t="s">
        <v>203</v>
      </c>
      <c r="J138" s="16"/>
      <c r="K138" s="18">
        <v>4.3499999999999996</v>
      </c>
      <c r="L138" s="16" t="s">
        <v>95</v>
      </c>
      <c r="M138" s="18">
        <v>3.75</v>
      </c>
      <c r="N138" s="18">
        <v>2.2799999999999998</v>
      </c>
      <c r="O138" s="18">
        <v>55000</v>
      </c>
      <c r="P138" s="18">
        <v>107.47</v>
      </c>
      <c r="Q138" s="18">
        <v>59.11</v>
      </c>
      <c r="R138" s="18">
        <v>0.01</v>
      </c>
      <c r="S138" s="18">
        <v>0.05</v>
      </c>
      <c r="T138" s="18">
        <v>0.02</v>
      </c>
      <c r="U138" s="16"/>
    </row>
    <row r="139" spans="1:21" x14ac:dyDescent="0.2">
      <c r="A139" s="16"/>
      <c r="B139" s="16" t="s">
        <v>500</v>
      </c>
      <c r="C139" s="17" t="s">
        <v>501</v>
      </c>
      <c r="D139" s="17" t="s">
        <v>129</v>
      </c>
      <c r="E139" s="16"/>
      <c r="F139" s="17" t="s">
        <v>332</v>
      </c>
      <c r="G139" s="16" t="s">
        <v>217</v>
      </c>
      <c r="H139" s="17" t="s">
        <v>315</v>
      </c>
      <c r="I139" s="16" t="s">
        <v>203</v>
      </c>
      <c r="J139" s="16"/>
      <c r="K139" s="18">
        <v>1.36</v>
      </c>
      <c r="L139" s="16" t="s">
        <v>95</v>
      </c>
      <c r="M139" s="18">
        <v>6.9</v>
      </c>
      <c r="N139" s="18">
        <v>1.35</v>
      </c>
      <c r="O139" s="18">
        <v>702464.2</v>
      </c>
      <c r="P139" s="18">
        <v>107.64</v>
      </c>
      <c r="Q139" s="18">
        <v>756.13</v>
      </c>
      <c r="R139" s="18">
        <v>0.18</v>
      </c>
      <c r="S139" s="18">
        <v>0.7</v>
      </c>
      <c r="T139" s="18">
        <v>0.25</v>
      </c>
      <c r="U139" s="16"/>
    </row>
    <row r="140" spans="1:21" x14ac:dyDescent="0.2">
      <c r="A140" s="16"/>
      <c r="B140" s="16" t="s">
        <v>502</v>
      </c>
      <c r="C140" s="17" t="s">
        <v>503</v>
      </c>
      <c r="D140" s="17" t="s">
        <v>129</v>
      </c>
      <c r="E140" s="16"/>
      <c r="F140" s="17" t="s">
        <v>332</v>
      </c>
      <c r="G140" s="16" t="s">
        <v>217</v>
      </c>
      <c r="H140" s="17" t="s">
        <v>315</v>
      </c>
      <c r="I140" s="16" t="s">
        <v>203</v>
      </c>
      <c r="J140" s="16"/>
      <c r="K140" s="18">
        <v>0</v>
      </c>
      <c r="L140" s="16" t="s">
        <v>95</v>
      </c>
      <c r="M140" s="18">
        <v>6.9</v>
      </c>
      <c r="N140" s="18">
        <v>1.35</v>
      </c>
      <c r="O140" s="18">
        <v>50038.55</v>
      </c>
      <c r="P140" s="18">
        <v>100</v>
      </c>
      <c r="Q140" s="18">
        <v>50.04</v>
      </c>
      <c r="R140" s="18">
        <v>0.01</v>
      </c>
      <c r="S140" s="18">
        <v>0.05</v>
      </c>
      <c r="T140" s="18">
        <v>0.02</v>
      </c>
      <c r="U140" s="16"/>
    </row>
    <row r="141" spans="1:21" x14ac:dyDescent="0.2">
      <c r="A141" s="16"/>
      <c r="B141" s="16" t="s">
        <v>504</v>
      </c>
      <c r="C141" s="17" t="s">
        <v>505</v>
      </c>
      <c r="D141" s="17" t="s">
        <v>129</v>
      </c>
      <c r="E141" s="16"/>
      <c r="F141" s="17" t="s">
        <v>349</v>
      </c>
      <c r="G141" s="16" t="s">
        <v>201</v>
      </c>
      <c r="H141" s="17" t="s">
        <v>315</v>
      </c>
      <c r="I141" s="16" t="s">
        <v>203</v>
      </c>
      <c r="J141" s="16"/>
      <c r="K141" s="18">
        <v>4.17</v>
      </c>
      <c r="L141" s="16" t="s">
        <v>95</v>
      </c>
      <c r="M141" s="18">
        <v>7.05</v>
      </c>
      <c r="N141" s="18">
        <v>2.66</v>
      </c>
      <c r="O141" s="18">
        <v>452000</v>
      </c>
      <c r="P141" s="18">
        <v>120.94</v>
      </c>
      <c r="Q141" s="18">
        <v>546.65</v>
      </c>
      <c r="R141" s="18">
        <v>0.08</v>
      </c>
      <c r="S141" s="18">
        <v>0.51</v>
      </c>
      <c r="T141" s="18">
        <v>0.18</v>
      </c>
      <c r="U141" s="16"/>
    </row>
    <row r="142" spans="1:21" x14ac:dyDescent="0.2">
      <c r="A142" s="16"/>
      <c r="B142" s="16" t="s">
        <v>506</v>
      </c>
      <c r="C142" s="17" t="s">
        <v>507</v>
      </c>
      <c r="D142" s="17" t="s">
        <v>129</v>
      </c>
      <c r="E142" s="16"/>
      <c r="F142" s="17" t="s">
        <v>352</v>
      </c>
      <c r="G142" s="16" t="s">
        <v>217</v>
      </c>
      <c r="H142" s="17" t="s">
        <v>329</v>
      </c>
      <c r="I142" s="16" t="s">
        <v>82</v>
      </c>
      <c r="J142" s="16"/>
      <c r="K142" s="18">
        <v>4.58</v>
      </c>
      <c r="L142" s="16" t="s">
        <v>95</v>
      </c>
      <c r="M142" s="18">
        <v>4.1399999999999997</v>
      </c>
      <c r="N142" s="18">
        <v>2.5299999999999998</v>
      </c>
      <c r="O142" s="18">
        <v>640404</v>
      </c>
      <c r="P142" s="18">
        <v>108.57</v>
      </c>
      <c r="Q142" s="18">
        <v>695.29</v>
      </c>
      <c r="R142" s="18">
        <v>0.08</v>
      </c>
      <c r="S142" s="18">
        <v>0.64</v>
      </c>
      <c r="T142" s="18">
        <v>0.23</v>
      </c>
      <c r="U142" s="16"/>
    </row>
    <row r="143" spans="1:21" x14ac:dyDescent="0.2">
      <c r="A143" s="16"/>
      <c r="B143" s="16" t="s">
        <v>508</v>
      </c>
      <c r="C143" s="17" t="s">
        <v>509</v>
      </c>
      <c r="D143" s="17" t="s">
        <v>129</v>
      </c>
      <c r="E143" s="16"/>
      <c r="F143" s="17" t="s">
        <v>352</v>
      </c>
      <c r="G143" s="16" t="s">
        <v>217</v>
      </c>
      <c r="H143" s="17" t="s">
        <v>329</v>
      </c>
      <c r="I143" s="16" t="s">
        <v>82</v>
      </c>
      <c r="J143" s="16"/>
      <c r="K143" s="18">
        <v>6.16</v>
      </c>
      <c r="L143" s="16" t="s">
        <v>95</v>
      </c>
      <c r="M143" s="18">
        <v>3.55</v>
      </c>
      <c r="N143" s="18">
        <v>3.19</v>
      </c>
      <c r="O143" s="18">
        <v>110000</v>
      </c>
      <c r="P143" s="18">
        <v>103.18</v>
      </c>
      <c r="Q143" s="18">
        <v>113.5</v>
      </c>
      <c r="R143" s="18">
        <v>0.04</v>
      </c>
      <c r="S143" s="18">
        <v>0.1</v>
      </c>
      <c r="T143" s="18">
        <v>0.04</v>
      </c>
      <c r="U143" s="16"/>
    </row>
    <row r="144" spans="1:21" x14ac:dyDescent="0.2">
      <c r="A144" s="16"/>
      <c r="B144" s="16" t="s">
        <v>510</v>
      </c>
      <c r="C144" s="17" t="s">
        <v>511</v>
      </c>
      <c r="D144" s="17" t="s">
        <v>129</v>
      </c>
      <c r="E144" s="16"/>
      <c r="F144" s="17" t="s">
        <v>512</v>
      </c>
      <c r="G144" s="16" t="s">
        <v>201</v>
      </c>
      <c r="H144" s="17" t="s">
        <v>315</v>
      </c>
      <c r="I144" s="16" t="s">
        <v>203</v>
      </c>
      <c r="J144" s="16"/>
      <c r="K144" s="18">
        <v>4.04</v>
      </c>
      <c r="L144" s="16" t="s">
        <v>95</v>
      </c>
      <c r="M144" s="18">
        <v>3.5</v>
      </c>
      <c r="N144" s="18">
        <v>2.74</v>
      </c>
      <c r="O144" s="18">
        <v>742676</v>
      </c>
      <c r="P144" s="18">
        <v>103.56</v>
      </c>
      <c r="Q144" s="18">
        <v>769.11</v>
      </c>
      <c r="R144" s="18">
        <v>0.16</v>
      </c>
      <c r="S144" s="18">
        <v>0.71</v>
      </c>
      <c r="T144" s="18">
        <v>0.25</v>
      </c>
      <c r="U144" s="16"/>
    </row>
    <row r="145" spans="1:21" x14ac:dyDescent="0.2">
      <c r="A145" s="16"/>
      <c r="B145" s="16" t="s">
        <v>513</v>
      </c>
      <c r="C145" s="17" t="s">
        <v>514</v>
      </c>
      <c r="D145" s="17" t="s">
        <v>129</v>
      </c>
      <c r="E145" s="16"/>
      <c r="F145" s="17" t="s">
        <v>369</v>
      </c>
      <c r="G145" s="16" t="s">
        <v>370</v>
      </c>
      <c r="H145" s="17" t="s">
        <v>329</v>
      </c>
      <c r="I145" s="16" t="s">
        <v>82</v>
      </c>
      <c r="J145" s="16"/>
      <c r="K145" s="18">
        <v>5.61</v>
      </c>
      <c r="L145" s="16" t="s">
        <v>95</v>
      </c>
      <c r="M145" s="18">
        <v>5.09</v>
      </c>
      <c r="N145" s="18">
        <v>2.89</v>
      </c>
      <c r="O145" s="18">
        <v>1107155.46</v>
      </c>
      <c r="P145" s="18">
        <v>114.95</v>
      </c>
      <c r="Q145" s="18">
        <v>1272.67</v>
      </c>
      <c r="R145" s="18">
        <v>0.13</v>
      </c>
      <c r="S145" s="18">
        <v>1.18</v>
      </c>
      <c r="T145" s="18">
        <v>0.42</v>
      </c>
      <c r="U145" s="16"/>
    </row>
    <row r="146" spans="1:21" x14ac:dyDescent="0.2">
      <c r="A146" s="16"/>
      <c r="B146" s="16" t="s">
        <v>515</v>
      </c>
      <c r="C146" s="17" t="s">
        <v>516</v>
      </c>
      <c r="D146" s="17" t="s">
        <v>129</v>
      </c>
      <c r="E146" s="16"/>
      <c r="F146" s="17" t="s">
        <v>517</v>
      </c>
      <c r="G146" s="16" t="s">
        <v>518</v>
      </c>
      <c r="H146" s="17" t="s">
        <v>329</v>
      </c>
      <c r="I146" s="16" t="s">
        <v>82</v>
      </c>
      <c r="J146" s="16"/>
      <c r="K146" s="18">
        <v>4.1900000000000004</v>
      </c>
      <c r="L146" s="16" t="s">
        <v>95</v>
      </c>
      <c r="M146" s="18">
        <v>3.35</v>
      </c>
      <c r="N146" s="18">
        <v>2.39</v>
      </c>
      <c r="O146" s="18">
        <v>561980</v>
      </c>
      <c r="P146" s="18">
        <v>104.05</v>
      </c>
      <c r="Q146" s="18">
        <v>584.74</v>
      </c>
      <c r="R146" s="18">
        <v>0.09</v>
      </c>
      <c r="S146" s="18">
        <v>0.54</v>
      </c>
      <c r="T146" s="18">
        <v>0.19</v>
      </c>
      <c r="U146" s="16"/>
    </row>
    <row r="147" spans="1:21" x14ac:dyDescent="0.2">
      <c r="A147" s="16"/>
      <c r="B147" s="16" t="s">
        <v>519</v>
      </c>
      <c r="C147" s="17" t="s">
        <v>520</v>
      </c>
      <c r="D147" s="17" t="s">
        <v>129</v>
      </c>
      <c r="E147" s="16"/>
      <c r="F147" s="17" t="s">
        <v>521</v>
      </c>
      <c r="G147" s="16" t="s">
        <v>522</v>
      </c>
      <c r="H147" s="17" t="s">
        <v>387</v>
      </c>
      <c r="I147" s="16" t="s">
        <v>82</v>
      </c>
      <c r="J147" s="16"/>
      <c r="K147" s="18">
        <v>1.22</v>
      </c>
      <c r="L147" s="16" t="s">
        <v>95</v>
      </c>
      <c r="M147" s="18">
        <v>6.3</v>
      </c>
      <c r="N147" s="18">
        <v>1.01</v>
      </c>
      <c r="O147" s="18">
        <v>584649</v>
      </c>
      <c r="P147" s="18">
        <v>108.12</v>
      </c>
      <c r="Q147" s="18">
        <v>632.12</v>
      </c>
      <c r="R147" s="18">
        <v>0.31</v>
      </c>
      <c r="S147" s="18">
        <v>0.59</v>
      </c>
      <c r="T147" s="18">
        <v>0.21</v>
      </c>
      <c r="U147" s="16"/>
    </row>
    <row r="148" spans="1:21" x14ac:dyDescent="0.2">
      <c r="A148" s="16"/>
      <c r="B148" s="16" t="s">
        <v>523</v>
      </c>
      <c r="C148" s="17" t="s">
        <v>524</v>
      </c>
      <c r="D148" s="17" t="s">
        <v>129</v>
      </c>
      <c r="E148" s="16"/>
      <c r="F148" s="17" t="s">
        <v>525</v>
      </c>
      <c r="G148" s="16" t="s">
        <v>201</v>
      </c>
      <c r="H148" s="17" t="s">
        <v>387</v>
      </c>
      <c r="I148" s="16" t="s">
        <v>82</v>
      </c>
      <c r="J148" s="16"/>
      <c r="K148" s="18">
        <v>6.44</v>
      </c>
      <c r="L148" s="16" t="s">
        <v>95</v>
      </c>
      <c r="M148" s="18">
        <v>4.9000000000000004</v>
      </c>
      <c r="N148" s="18">
        <v>3.99</v>
      </c>
      <c r="O148" s="18">
        <v>291918.37</v>
      </c>
      <c r="P148" s="18">
        <v>106.08</v>
      </c>
      <c r="Q148" s="18">
        <v>309.67</v>
      </c>
      <c r="R148" s="18">
        <v>0.05</v>
      </c>
      <c r="S148" s="18">
        <v>0.28999999999999998</v>
      </c>
      <c r="T148" s="18">
        <v>0.1</v>
      </c>
      <c r="U148" s="16"/>
    </row>
    <row r="149" spans="1:21" x14ac:dyDescent="0.2">
      <c r="A149" s="16"/>
      <c r="B149" s="16" t="s">
        <v>526</v>
      </c>
      <c r="C149" s="17" t="s">
        <v>527</v>
      </c>
      <c r="D149" s="17" t="s">
        <v>129</v>
      </c>
      <c r="E149" s="16"/>
      <c r="F149" s="17" t="s">
        <v>390</v>
      </c>
      <c r="G149" s="16" t="s">
        <v>319</v>
      </c>
      <c r="H149" s="17" t="s">
        <v>374</v>
      </c>
      <c r="I149" s="16" t="s">
        <v>203</v>
      </c>
      <c r="J149" s="16"/>
      <c r="K149" s="18">
        <v>0.53</v>
      </c>
      <c r="L149" s="16" t="s">
        <v>95</v>
      </c>
      <c r="M149" s="18">
        <v>8.5</v>
      </c>
      <c r="N149" s="18">
        <v>0.86</v>
      </c>
      <c r="O149" s="18">
        <v>625000.12</v>
      </c>
      <c r="P149" s="18">
        <v>108.01</v>
      </c>
      <c r="Q149" s="18">
        <v>675.06</v>
      </c>
      <c r="R149" s="18">
        <v>0.23</v>
      </c>
      <c r="S149" s="18">
        <v>0.63</v>
      </c>
      <c r="T149" s="18">
        <v>0.22</v>
      </c>
      <c r="U149" s="16"/>
    </row>
    <row r="150" spans="1:21" x14ac:dyDescent="0.2">
      <c r="A150" s="16"/>
      <c r="B150" s="16" t="s">
        <v>528</v>
      </c>
      <c r="C150" s="17" t="s">
        <v>529</v>
      </c>
      <c r="D150" s="17" t="s">
        <v>129</v>
      </c>
      <c r="E150" s="16"/>
      <c r="F150" s="17" t="s">
        <v>530</v>
      </c>
      <c r="G150" s="16" t="s">
        <v>201</v>
      </c>
      <c r="H150" s="17" t="s">
        <v>374</v>
      </c>
      <c r="I150" s="16" t="s">
        <v>203</v>
      </c>
      <c r="J150" s="16"/>
      <c r="K150" s="18">
        <v>3.52</v>
      </c>
      <c r="L150" s="16" t="s">
        <v>95</v>
      </c>
      <c r="M150" s="18">
        <v>3.45</v>
      </c>
      <c r="N150" s="18">
        <v>2.44</v>
      </c>
      <c r="O150" s="18">
        <v>250000</v>
      </c>
      <c r="P150" s="18">
        <v>104.47</v>
      </c>
      <c r="Q150" s="18">
        <v>261.17</v>
      </c>
      <c r="R150" s="18">
        <v>0.11</v>
      </c>
      <c r="S150" s="18">
        <v>0.24</v>
      </c>
      <c r="T150" s="18">
        <v>0.09</v>
      </c>
      <c r="U150" s="16"/>
    </row>
    <row r="151" spans="1:21" x14ac:dyDescent="0.2">
      <c r="A151" s="16"/>
      <c r="B151" s="16" t="s">
        <v>531</v>
      </c>
      <c r="C151" s="17" t="s">
        <v>532</v>
      </c>
      <c r="D151" s="17" t="s">
        <v>129</v>
      </c>
      <c r="E151" s="16"/>
      <c r="F151" s="17" t="s">
        <v>397</v>
      </c>
      <c r="G151" s="16" t="s">
        <v>319</v>
      </c>
      <c r="H151" s="17" t="s">
        <v>387</v>
      </c>
      <c r="I151" s="16" t="s">
        <v>82</v>
      </c>
      <c r="J151" s="16"/>
      <c r="K151" s="18">
        <v>4.6900000000000004</v>
      </c>
      <c r="L151" s="16" t="s">
        <v>95</v>
      </c>
      <c r="M151" s="18">
        <v>4.0999999999999996</v>
      </c>
      <c r="N151" s="18">
        <v>2.94</v>
      </c>
      <c r="O151" s="18">
        <v>306000</v>
      </c>
      <c r="P151" s="18">
        <v>106.99</v>
      </c>
      <c r="Q151" s="18">
        <v>327.39</v>
      </c>
      <c r="R151" s="18">
        <v>0.04</v>
      </c>
      <c r="S151" s="18">
        <v>0.3</v>
      </c>
      <c r="T151" s="18">
        <v>0.11</v>
      </c>
      <c r="U151" s="16"/>
    </row>
    <row r="152" spans="1:21" x14ac:dyDescent="0.2">
      <c r="A152" s="16"/>
      <c r="B152" s="16" t="s">
        <v>533</v>
      </c>
      <c r="C152" s="17" t="s">
        <v>534</v>
      </c>
      <c r="D152" s="17" t="s">
        <v>129</v>
      </c>
      <c r="E152" s="16"/>
      <c r="F152" s="17" t="s">
        <v>535</v>
      </c>
      <c r="G152" s="16" t="s">
        <v>201</v>
      </c>
      <c r="H152" s="17" t="s">
        <v>374</v>
      </c>
      <c r="I152" s="16" t="s">
        <v>203</v>
      </c>
      <c r="J152" s="16"/>
      <c r="K152" s="18">
        <v>4.3899999999999997</v>
      </c>
      <c r="L152" s="16" t="s">
        <v>95</v>
      </c>
      <c r="M152" s="18">
        <v>3.35</v>
      </c>
      <c r="N152" s="18">
        <v>2.37</v>
      </c>
      <c r="O152" s="18">
        <v>307000</v>
      </c>
      <c r="P152" s="18">
        <v>104.35</v>
      </c>
      <c r="Q152" s="18">
        <v>320.35000000000002</v>
      </c>
      <c r="R152" s="18">
        <v>0.1</v>
      </c>
      <c r="S152" s="18">
        <v>0.3</v>
      </c>
      <c r="T152" s="18">
        <v>0.1</v>
      </c>
      <c r="U152" s="16"/>
    </row>
    <row r="153" spans="1:21" x14ac:dyDescent="0.2">
      <c r="A153" s="16"/>
      <c r="B153" s="16" t="s">
        <v>536</v>
      </c>
      <c r="C153" s="17" t="s">
        <v>537</v>
      </c>
      <c r="D153" s="17" t="s">
        <v>129</v>
      </c>
      <c r="E153" s="16"/>
      <c r="F153" s="17" t="s">
        <v>403</v>
      </c>
      <c r="G153" s="16" t="s">
        <v>201</v>
      </c>
      <c r="H153" s="17" t="s">
        <v>387</v>
      </c>
      <c r="I153" s="16" t="s">
        <v>82</v>
      </c>
      <c r="J153" s="16"/>
      <c r="K153" s="18">
        <v>4.68</v>
      </c>
      <c r="L153" s="16" t="s">
        <v>95</v>
      </c>
      <c r="M153" s="18">
        <v>3.7</v>
      </c>
      <c r="N153" s="18">
        <v>2.39</v>
      </c>
      <c r="O153" s="18">
        <v>411099.65</v>
      </c>
      <c r="P153" s="18">
        <v>107.21</v>
      </c>
      <c r="Q153" s="18">
        <v>440.74</v>
      </c>
      <c r="R153" s="18">
        <v>0.16</v>
      </c>
      <c r="S153" s="18">
        <v>0.41</v>
      </c>
      <c r="T153" s="18">
        <v>0.14000000000000001</v>
      </c>
      <c r="U153" s="16"/>
    </row>
    <row r="154" spans="1:21" x14ac:dyDescent="0.2">
      <c r="A154" s="16"/>
      <c r="B154" s="16" t="s">
        <v>538</v>
      </c>
      <c r="C154" s="17" t="s">
        <v>539</v>
      </c>
      <c r="D154" s="17" t="s">
        <v>129</v>
      </c>
      <c r="E154" s="16"/>
      <c r="F154" s="17" t="s">
        <v>540</v>
      </c>
      <c r="G154" s="16" t="s">
        <v>346</v>
      </c>
      <c r="H154" s="17" t="s">
        <v>387</v>
      </c>
      <c r="I154" s="16" t="s">
        <v>82</v>
      </c>
      <c r="J154" s="16"/>
      <c r="K154" s="18">
        <v>1.4</v>
      </c>
      <c r="L154" s="16" t="s">
        <v>95</v>
      </c>
      <c r="M154" s="18">
        <v>2.7</v>
      </c>
      <c r="N154" s="18">
        <v>1.39</v>
      </c>
      <c r="O154" s="18">
        <v>486747</v>
      </c>
      <c r="P154" s="18">
        <v>102.06</v>
      </c>
      <c r="Q154" s="18">
        <v>496.77</v>
      </c>
      <c r="R154" s="18">
        <v>0.15</v>
      </c>
      <c r="S154" s="18">
        <v>0.46</v>
      </c>
      <c r="T154" s="18">
        <v>0.16</v>
      </c>
      <c r="U154" s="16"/>
    </row>
    <row r="155" spans="1:21" x14ac:dyDescent="0.2">
      <c r="A155" s="16"/>
      <c r="B155" s="16" t="s">
        <v>541</v>
      </c>
      <c r="C155" s="17" t="s">
        <v>542</v>
      </c>
      <c r="D155" s="17" t="s">
        <v>129</v>
      </c>
      <c r="E155" s="16"/>
      <c r="F155" s="17" t="s">
        <v>540</v>
      </c>
      <c r="G155" s="16" t="s">
        <v>346</v>
      </c>
      <c r="H155" s="17" t="s">
        <v>387</v>
      </c>
      <c r="I155" s="16" t="s">
        <v>82</v>
      </c>
      <c r="J155" s="16"/>
      <c r="K155" s="18">
        <v>0.5</v>
      </c>
      <c r="L155" s="16" t="s">
        <v>95</v>
      </c>
      <c r="M155" s="18">
        <v>0</v>
      </c>
      <c r="N155" s="18">
        <v>0.94</v>
      </c>
      <c r="O155" s="18">
        <v>315000</v>
      </c>
      <c r="P155" s="18">
        <v>99.53</v>
      </c>
      <c r="Q155" s="18">
        <v>313.52</v>
      </c>
      <c r="R155" s="18">
        <v>0.12</v>
      </c>
      <c r="S155" s="18">
        <v>0.28999999999999998</v>
      </c>
      <c r="T155" s="18">
        <v>0.1</v>
      </c>
      <c r="U155" s="16"/>
    </row>
    <row r="156" spans="1:21" x14ac:dyDescent="0.2">
      <c r="A156" s="16"/>
      <c r="B156" s="16" t="s">
        <v>543</v>
      </c>
      <c r="C156" s="17" t="s">
        <v>544</v>
      </c>
      <c r="D156" s="17" t="s">
        <v>129</v>
      </c>
      <c r="E156" s="16"/>
      <c r="F156" s="17" t="s">
        <v>410</v>
      </c>
      <c r="G156" s="16" t="s">
        <v>201</v>
      </c>
      <c r="H156" s="17" t="s">
        <v>387</v>
      </c>
      <c r="I156" s="16" t="s">
        <v>82</v>
      </c>
      <c r="J156" s="16"/>
      <c r="K156" s="18">
        <v>4.88</v>
      </c>
      <c r="L156" s="16" t="s">
        <v>95</v>
      </c>
      <c r="M156" s="18">
        <v>6.23</v>
      </c>
      <c r="N156" s="18">
        <v>3.32</v>
      </c>
      <c r="O156" s="18">
        <v>638749.99</v>
      </c>
      <c r="P156" s="18">
        <v>114.74</v>
      </c>
      <c r="Q156" s="18">
        <v>732.9</v>
      </c>
      <c r="R156" s="18">
        <v>0.11</v>
      </c>
      <c r="S156" s="18">
        <v>0.68</v>
      </c>
      <c r="T156" s="18">
        <v>0.24</v>
      </c>
      <c r="U156" s="16"/>
    </row>
    <row r="157" spans="1:21" x14ac:dyDescent="0.2">
      <c r="A157" s="16"/>
      <c r="B157" s="16" t="s">
        <v>545</v>
      </c>
      <c r="C157" s="17" t="s">
        <v>546</v>
      </c>
      <c r="D157" s="17" t="s">
        <v>129</v>
      </c>
      <c r="E157" s="16"/>
      <c r="F157" s="17" t="s">
        <v>410</v>
      </c>
      <c r="G157" s="16" t="s">
        <v>201</v>
      </c>
      <c r="H157" s="17" t="s">
        <v>387</v>
      </c>
      <c r="I157" s="16" t="s">
        <v>82</v>
      </c>
      <c r="J157" s="16"/>
      <c r="K157" s="18">
        <v>0</v>
      </c>
      <c r="L157" s="16" t="s">
        <v>95</v>
      </c>
      <c r="M157" s="18">
        <v>6.23</v>
      </c>
      <c r="N157" s="18">
        <v>3.32</v>
      </c>
      <c r="O157" s="18">
        <v>30416.67</v>
      </c>
      <c r="P157" s="18">
        <v>100</v>
      </c>
      <c r="Q157" s="18">
        <v>30.42</v>
      </c>
      <c r="R157" s="18">
        <v>0</v>
      </c>
      <c r="S157" s="18">
        <v>0.03</v>
      </c>
      <c r="T157" s="18">
        <v>0.01</v>
      </c>
      <c r="U157" s="16"/>
    </row>
    <row r="158" spans="1:21" x14ac:dyDescent="0.2">
      <c r="A158" s="16"/>
      <c r="B158" s="16" t="s">
        <v>547</v>
      </c>
      <c r="C158" s="17" t="s">
        <v>548</v>
      </c>
      <c r="D158" s="17" t="s">
        <v>129</v>
      </c>
      <c r="E158" s="16"/>
      <c r="F158" s="17" t="s">
        <v>549</v>
      </c>
      <c r="G158" s="16" t="s">
        <v>418</v>
      </c>
      <c r="H158" s="17" t="s">
        <v>426</v>
      </c>
      <c r="I158" s="16" t="s">
        <v>203</v>
      </c>
      <c r="J158" s="16"/>
      <c r="K158" s="18">
        <v>2.27</v>
      </c>
      <c r="L158" s="16" t="s">
        <v>95</v>
      </c>
      <c r="M158" s="18">
        <v>3.3</v>
      </c>
      <c r="N158" s="18">
        <v>2.5099999999999998</v>
      </c>
      <c r="O158" s="18">
        <v>734703.18</v>
      </c>
      <c r="P158" s="18">
        <v>102.25</v>
      </c>
      <c r="Q158" s="18">
        <v>751.23</v>
      </c>
      <c r="R158" s="18">
        <v>0.1</v>
      </c>
      <c r="S158" s="18">
        <v>0.7</v>
      </c>
      <c r="T158" s="18">
        <v>0.25</v>
      </c>
      <c r="U158" s="16"/>
    </row>
    <row r="159" spans="1:21" x14ac:dyDescent="0.2">
      <c r="A159" s="16"/>
      <c r="B159" s="16" t="s">
        <v>550</v>
      </c>
      <c r="C159" s="17" t="s">
        <v>551</v>
      </c>
      <c r="D159" s="17" t="s">
        <v>129</v>
      </c>
      <c r="E159" s="16"/>
      <c r="F159" s="17" t="s">
        <v>549</v>
      </c>
      <c r="G159" s="16" t="s">
        <v>552</v>
      </c>
      <c r="H159" s="17" t="s">
        <v>426</v>
      </c>
      <c r="I159" s="16" t="s">
        <v>203</v>
      </c>
      <c r="J159" s="16"/>
      <c r="K159" s="18">
        <v>3.17</v>
      </c>
      <c r="L159" s="16" t="s">
        <v>95</v>
      </c>
      <c r="M159" s="18">
        <v>3</v>
      </c>
      <c r="N159" s="18">
        <v>2.75</v>
      </c>
      <c r="O159" s="18">
        <v>310000</v>
      </c>
      <c r="P159" s="18">
        <v>101.24</v>
      </c>
      <c r="Q159" s="18">
        <v>313.83999999999997</v>
      </c>
      <c r="R159" s="18">
        <v>0.09</v>
      </c>
      <c r="S159" s="18">
        <v>0.28999999999999998</v>
      </c>
      <c r="T159" s="18">
        <v>0.1</v>
      </c>
      <c r="U159" s="16"/>
    </row>
    <row r="160" spans="1:21" x14ac:dyDescent="0.2">
      <c r="A160" s="16"/>
      <c r="B160" s="16" t="s">
        <v>553</v>
      </c>
      <c r="C160" s="17" t="s">
        <v>554</v>
      </c>
      <c r="D160" s="17" t="s">
        <v>129</v>
      </c>
      <c r="E160" s="16"/>
      <c r="F160" s="17" t="s">
        <v>555</v>
      </c>
      <c r="G160" s="16" t="s">
        <v>370</v>
      </c>
      <c r="H160" s="17" t="s">
        <v>426</v>
      </c>
      <c r="I160" s="16" t="s">
        <v>203</v>
      </c>
      <c r="J160" s="16"/>
      <c r="K160" s="18">
        <v>3.22</v>
      </c>
      <c r="L160" s="16" t="s">
        <v>95</v>
      </c>
      <c r="M160" s="18">
        <v>3.5</v>
      </c>
      <c r="N160" s="18">
        <v>2.48</v>
      </c>
      <c r="O160" s="18">
        <v>656250</v>
      </c>
      <c r="P160" s="18">
        <v>103.6</v>
      </c>
      <c r="Q160" s="18">
        <v>679.87</v>
      </c>
      <c r="R160" s="18">
        <v>0.62</v>
      </c>
      <c r="S160" s="18">
        <v>0.63</v>
      </c>
      <c r="T160" s="18">
        <v>0.22</v>
      </c>
      <c r="U160" s="16"/>
    </row>
    <row r="161" spans="1:21" x14ac:dyDescent="0.2">
      <c r="A161" s="16"/>
      <c r="B161" s="16" t="s">
        <v>556</v>
      </c>
      <c r="C161" s="17" t="s">
        <v>557</v>
      </c>
      <c r="D161" s="17" t="s">
        <v>129</v>
      </c>
      <c r="E161" s="16"/>
      <c r="F161" s="17" t="s">
        <v>558</v>
      </c>
      <c r="G161" s="16" t="s">
        <v>312</v>
      </c>
      <c r="H161" s="17" t="s">
        <v>559</v>
      </c>
      <c r="I161" s="16" t="s">
        <v>82</v>
      </c>
      <c r="J161" s="16"/>
      <c r="K161" s="18">
        <v>2.75</v>
      </c>
      <c r="L161" s="16" t="s">
        <v>95</v>
      </c>
      <c r="M161" s="18">
        <v>6</v>
      </c>
      <c r="N161" s="18">
        <v>2.44</v>
      </c>
      <c r="O161" s="18">
        <v>852229.8</v>
      </c>
      <c r="P161" s="18">
        <v>111.6</v>
      </c>
      <c r="Q161" s="18">
        <v>951.09</v>
      </c>
      <c r="R161" s="18">
        <v>0.14000000000000001</v>
      </c>
      <c r="S161" s="18">
        <v>0.88</v>
      </c>
      <c r="T161" s="18">
        <v>0.31</v>
      </c>
      <c r="U161" s="16"/>
    </row>
    <row r="162" spans="1:21" x14ac:dyDescent="0.2">
      <c r="A162" s="7"/>
      <c r="B162" s="7" t="s">
        <v>167</v>
      </c>
      <c r="C162" s="7"/>
      <c r="D162" s="7"/>
      <c r="E162" s="7"/>
      <c r="F162" s="7"/>
      <c r="G162" s="7"/>
      <c r="H162" s="7"/>
      <c r="I162" s="7"/>
      <c r="J162" s="7"/>
      <c r="K162" s="15">
        <v>5.97</v>
      </c>
      <c r="L162" s="7"/>
      <c r="M162" s="15">
        <v>3.9</v>
      </c>
      <c r="N162" s="15">
        <v>4.08</v>
      </c>
      <c r="O162" s="15">
        <v>287000</v>
      </c>
      <c r="P162" s="7"/>
      <c r="Q162" s="15">
        <v>281.98</v>
      </c>
      <c r="R162" s="7"/>
      <c r="S162" s="15">
        <v>0.26</v>
      </c>
      <c r="T162" s="15">
        <v>0.09</v>
      </c>
      <c r="U162" s="7"/>
    </row>
    <row r="163" spans="1:21" x14ac:dyDescent="0.2">
      <c r="A163" s="16"/>
      <c r="B163" s="16" t="s">
        <v>560</v>
      </c>
      <c r="C163" s="17" t="s">
        <v>561</v>
      </c>
      <c r="D163" s="17" t="s">
        <v>129</v>
      </c>
      <c r="E163" s="16"/>
      <c r="F163" s="17" t="s">
        <v>521</v>
      </c>
      <c r="G163" s="16" t="s">
        <v>522</v>
      </c>
      <c r="H163" s="17" t="s">
        <v>387</v>
      </c>
      <c r="I163" s="16" t="s">
        <v>82</v>
      </c>
      <c r="J163" s="16"/>
      <c r="K163" s="18">
        <v>5.97</v>
      </c>
      <c r="L163" s="16" t="s">
        <v>95</v>
      </c>
      <c r="M163" s="18">
        <v>3.9</v>
      </c>
      <c r="N163" s="18">
        <v>4.08</v>
      </c>
      <c r="O163" s="18">
        <v>287000</v>
      </c>
      <c r="P163" s="18">
        <v>98.25</v>
      </c>
      <c r="Q163" s="18">
        <v>281.98</v>
      </c>
      <c r="R163" s="18">
        <v>0.15</v>
      </c>
      <c r="S163" s="18">
        <v>0.26</v>
      </c>
      <c r="T163" s="18">
        <v>0.09</v>
      </c>
      <c r="U163" s="16"/>
    </row>
    <row r="164" spans="1:21" x14ac:dyDescent="0.2">
      <c r="A164" s="7"/>
      <c r="B164" s="7" t="s">
        <v>562</v>
      </c>
      <c r="C164" s="7"/>
      <c r="D164" s="7"/>
      <c r="E164" s="7"/>
      <c r="F164" s="7"/>
      <c r="G164" s="7"/>
      <c r="H164" s="7"/>
      <c r="I164" s="7"/>
      <c r="J164" s="7"/>
      <c r="K164" s="15">
        <v>0</v>
      </c>
      <c r="L164" s="7"/>
      <c r="M164" s="15">
        <v>0</v>
      </c>
      <c r="N164" s="15">
        <v>0</v>
      </c>
      <c r="O164" s="15">
        <v>0</v>
      </c>
      <c r="P164" s="7"/>
      <c r="Q164" s="15">
        <v>0</v>
      </c>
      <c r="R164" s="7"/>
      <c r="S164" s="15">
        <v>0</v>
      </c>
      <c r="T164" s="15">
        <v>0</v>
      </c>
      <c r="U164" s="7"/>
    </row>
    <row r="165" spans="1:21" x14ac:dyDescent="0.2">
      <c r="A165" s="7"/>
      <c r="B165" s="7" t="s">
        <v>102</v>
      </c>
      <c r="C165" s="7"/>
      <c r="D165" s="7"/>
      <c r="E165" s="7"/>
      <c r="F165" s="7"/>
      <c r="G165" s="7"/>
      <c r="H165" s="7"/>
      <c r="I165" s="7"/>
      <c r="J165" s="7"/>
      <c r="K165" s="15">
        <v>4.3</v>
      </c>
      <c r="L165" s="7"/>
      <c r="M165" s="15">
        <v>4.4000000000000004</v>
      </c>
      <c r="N165" s="15">
        <v>3.18</v>
      </c>
      <c r="O165" s="15">
        <v>2206000</v>
      </c>
      <c r="P165" s="7"/>
      <c r="Q165" s="15">
        <v>8382.7000000000007</v>
      </c>
      <c r="R165" s="7"/>
      <c r="S165" s="15">
        <v>7.77</v>
      </c>
      <c r="T165" s="15">
        <v>2.75</v>
      </c>
      <c r="U165" s="7"/>
    </row>
    <row r="166" spans="1:21" x14ac:dyDescent="0.2">
      <c r="A166" s="7"/>
      <c r="B166" s="7" t="s">
        <v>169</v>
      </c>
      <c r="C166" s="7"/>
      <c r="D166" s="7"/>
      <c r="E166" s="7"/>
      <c r="F166" s="7"/>
      <c r="G166" s="7"/>
      <c r="H166" s="7"/>
      <c r="I166" s="7"/>
      <c r="J166" s="7"/>
      <c r="K166" s="15">
        <v>5.72</v>
      </c>
      <c r="L166" s="7"/>
      <c r="M166" s="15">
        <v>2.8</v>
      </c>
      <c r="N166" s="15">
        <v>3.71</v>
      </c>
      <c r="O166" s="15">
        <v>120000</v>
      </c>
      <c r="P166" s="7"/>
      <c r="Q166" s="15">
        <v>414.14</v>
      </c>
      <c r="R166" s="7"/>
      <c r="S166" s="15">
        <v>0.38</v>
      </c>
      <c r="T166" s="15">
        <v>0.14000000000000001</v>
      </c>
      <c r="U166" s="7"/>
    </row>
    <row r="167" spans="1:21" x14ac:dyDescent="0.2">
      <c r="A167" s="16"/>
      <c r="B167" s="17" t="s">
        <v>563</v>
      </c>
      <c r="C167" s="17" t="s">
        <v>564</v>
      </c>
      <c r="D167" s="17" t="s">
        <v>565</v>
      </c>
      <c r="E167" s="16" t="s">
        <v>566</v>
      </c>
      <c r="F167" s="17" t="s">
        <v>567</v>
      </c>
      <c r="G167" s="17" t="s">
        <v>568</v>
      </c>
      <c r="H167" s="17" t="s">
        <v>435</v>
      </c>
      <c r="I167" s="17" t="s">
        <v>569</v>
      </c>
      <c r="J167" s="16"/>
      <c r="K167" s="18">
        <v>5.72</v>
      </c>
      <c r="L167" s="16" t="s">
        <v>44</v>
      </c>
      <c r="M167" s="18">
        <v>2.8</v>
      </c>
      <c r="N167" s="18">
        <v>3.71</v>
      </c>
      <c r="O167" s="18">
        <v>120000</v>
      </c>
      <c r="P167" s="18">
        <v>95.47</v>
      </c>
      <c r="Q167" s="18">
        <v>414.14</v>
      </c>
      <c r="R167" s="18">
        <v>0</v>
      </c>
      <c r="S167" s="18">
        <v>0.38</v>
      </c>
      <c r="T167" s="18">
        <v>0.14000000000000001</v>
      </c>
      <c r="U167" s="17" t="s">
        <v>570</v>
      </c>
    </row>
    <row r="168" spans="1:21" x14ac:dyDescent="0.2">
      <c r="A168" s="7"/>
      <c r="B168" s="7" t="s">
        <v>168</v>
      </c>
      <c r="C168" s="7"/>
      <c r="D168" s="7"/>
      <c r="E168" s="7"/>
      <c r="F168" s="7"/>
      <c r="G168" s="7"/>
      <c r="H168" s="7"/>
      <c r="I168" s="7"/>
      <c r="J168" s="7"/>
      <c r="K168" s="15">
        <v>4.22</v>
      </c>
      <c r="L168" s="7"/>
      <c r="M168" s="15">
        <v>4.4800000000000004</v>
      </c>
      <c r="N168" s="15">
        <v>3.15</v>
      </c>
      <c r="O168" s="15">
        <v>2086000</v>
      </c>
      <c r="P168" s="7"/>
      <c r="Q168" s="15">
        <v>7968.56</v>
      </c>
      <c r="R168" s="7"/>
      <c r="S168" s="15">
        <v>7.39</v>
      </c>
      <c r="T168" s="15">
        <v>2.61</v>
      </c>
      <c r="U168" s="7"/>
    </row>
    <row r="169" spans="1:21" x14ac:dyDescent="0.2">
      <c r="A169" s="16"/>
      <c r="B169" s="17" t="s">
        <v>571</v>
      </c>
      <c r="C169" s="17" t="s">
        <v>572</v>
      </c>
      <c r="D169" s="17" t="s">
        <v>573</v>
      </c>
      <c r="E169" s="16" t="s">
        <v>566</v>
      </c>
      <c r="F169" s="17" t="s">
        <v>574</v>
      </c>
      <c r="G169" s="17" t="s">
        <v>575</v>
      </c>
      <c r="H169" s="17" t="s">
        <v>242</v>
      </c>
      <c r="I169" s="17" t="s">
        <v>569</v>
      </c>
      <c r="J169" s="16"/>
      <c r="K169" s="18">
        <v>2</v>
      </c>
      <c r="L169" s="16" t="s">
        <v>44</v>
      </c>
      <c r="M169" s="18">
        <v>2.75</v>
      </c>
      <c r="N169" s="18">
        <v>2.15</v>
      </c>
      <c r="O169" s="18">
        <v>75000</v>
      </c>
      <c r="P169" s="18">
        <v>102.33</v>
      </c>
      <c r="Q169" s="18">
        <v>277.45</v>
      </c>
      <c r="R169" s="18">
        <v>0</v>
      </c>
      <c r="S169" s="18">
        <v>0.26</v>
      </c>
      <c r="T169" s="18">
        <v>0.09</v>
      </c>
      <c r="U169" s="17" t="s">
        <v>576</v>
      </c>
    </row>
    <row r="170" spans="1:21" x14ac:dyDescent="0.2">
      <c r="A170" s="16"/>
      <c r="B170" s="17" t="s">
        <v>577</v>
      </c>
      <c r="C170" s="17" t="s">
        <v>578</v>
      </c>
      <c r="D170" s="17" t="s">
        <v>573</v>
      </c>
      <c r="E170" s="16" t="s">
        <v>566</v>
      </c>
      <c r="F170" s="17" t="s">
        <v>579</v>
      </c>
      <c r="G170" s="17" t="s">
        <v>580</v>
      </c>
      <c r="H170" s="17" t="s">
        <v>387</v>
      </c>
      <c r="I170" s="17" t="s">
        <v>569</v>
      </c>
      <c r="J170" s="16"/>
      <c r="K170" s="18">
        <v>1.97</v>
      </c>
      <c r="L170" s="16" t="s">
        <v>44</v>
      </c>
      <c r="M170" s="18">
        <v>3.37</v>
      </c>
      <c r="N170" s="18">
        <v>2.2599999999999998</v>
      </c>
      <c r="O170" s="18">
        <v>75000</v>
      </c>
      <c r="P170" s="18">
        <v>103.66</v>
      </c>
      <c r="Q170" s="18">
        <v>281.04000000000002</v>
      </c>
      <c r="R170" s="18">
        <v>0</v>
      </c>
      <c r="S170" s="18">
        <v>0.26</v>
      </c>
      <c r="T170" s="18">
        <v>0.09</v>
      </c>
      <c r="U170" s="17" t="s">
        <v>581</v>
      </c>
    </row>
    <row r="171" spans="1:21" x14ac:dyDescent="0.2">
      <c r="A171" s="16"/>
      <c r="B171" s="17" t="s">
        <v>582</v>
      </c>
      <c r="C171" s="17" t="s">
        <v>583</v>
      </c>
      <c r="D171" s="17" t="s">
        <v>584</v>
      </c>
      <c r="E171" s="16" t="s">
        <v>566</v>
      </c>
      <c r="F171" s="17" t="s">
        <v>585</v>
      </c>
      <c r="G171" s="17" t="s">
        <v>586</v>
      </c>
      <c r="H171" s="17" t="s">
        <v>431</v>
      </c>
      <c r="I171" s="17" t="s">
        <v>569</v>
      </c>
      <c r="J171" s="16"/>
      <c r="K171" s="18">
        <v>5.26</v>
      </c>
      <c r="L171" s="16" t="s">
        <v>44</v>
      </c>
      <c r="M171" s="18">
        <v>3.3</v>
      </c>
      <c r="N171" s="18">
        <v>2.99</v>
      </c>
      <c r="O171" s="18">
        <v>37000</v>
      </c>
      <c r="P171" s="18">
        <v>102.19</v>
      </c>
      <c r="Q171" s="18">
        <v>136.69</v>
      </c>
      <c r="R171" s="18">
        <v>0</v>
      </c>
      <c r="S171" s="18">
        <v>0.13</v>
      </c>
      <c r="T171" s="18">
        <v>0.04</v>
      </c>
      <c r="U171" s="17" t="s">
        <v>587</v>
      </c>
    </row>
    <row r="172" spans="1:21" x14ac:dyDescent="0.2">
      <c r="A172" s="16"/>
      <c r="B172" s="17" t="s">
        <v>588</v>
      </c>
      <c r="C172" s="17" t="s">
        <v>589</v>
      </c>
      <c r="D172" s="17" t="s">
        <v>590</v>
      </c>
      <c r="E172" s="16" t="s">
        <v>566</v>
      </c>
      <c r="F172" s="17" t="s">
        <v>591</v>
      </c>
      <c r="G172" s="17" t="s">
        <v>580</v>
      </c>
      <c r="H172" s="17" t="s">
        <v>426</v>
      </c>
      <c r="I172" s="17" t="s">
        <v>592</v>
      </c>
      <c r="J172" s="16"/>
      <c r="K172" s="18">
        <v>2.09</v>
      </c>
      <c r="L172" s="16" t="s">
        <v>44</v>
      </c>
      <c r="M172" s="18">
        <v>2.75</v>
      </c>
      <c r="N172" s="18">
        <v>2.3199999999999998</v>
      </c>
      <c r="O172" s="18">
        <v>77000</v>
      </c>
      <c r="P172" s="18">
        <v>101.78</v>
      </c>
      <c r="Q172" s="18">
        <v>283.31</v>
      </c>
      <c r="R172" s="18">
        <v>0</v>
      </c>
      <c r="S172" s="18">
        <v>0.26</v>
      </c>
      <c r="T172" s="18">
        <v>0.09</v>
      </c>
      <c r="U172" s="17" t="s">
        <v>593</v>
      </c>
    </row>
    <row r="173" spans="1:21" x14ac:dyDescent="0.2">
      <c r="A173" s="16"/>
      <c r="B173" s="17" t="s">
        <v>594</v>
      </c>
      <c r="C173" s="17" t="s">
        <v>595</v>
      </c>
      <c r="D173" s="17" t="s">
        <v>565</v>
      </c>
      <c r="E173" s="16" t="s">
        <v>566</v>
      </c>
      <c r="F173" s="17" t="s">
        <v>596</v>
      </c>
      <c r="G173" s="17" t="s">
        <v>597</v>
      </c>
      <c r="H173" s="17" t="s">
        <v>431</v>
      </c>
      <c r="I173" s="17" t="s">
        <v>569</v>
      </c>
      <c r="J173" s="16"/>
      <c r="K173" s="18">
        <v>3.27</v>
      </c>
      <c r="L173" s="16" t="s">
        <v>44</v>
      </c>
      <c r="M173" s="18">
        <v>5</v>
      </c>
      <c r="N173" s="18">
        <v>2.69</v>
      </c>
      <c r="O173" s="18">
        <v>115000</v>
      </c>
      <c r="P173" s="18">
        <v>107.82</v>
      </c>
      <c r="Q173" s="18">
        <v>448.22</v>
      </c>
      <c r="R173" s="18">
        <v>0</v>
      </c>
      <c r="S173" s="18">
        <v>0.42</v>
      </c>
      <c r="T173" s="18">
        <v>0.15</v>
      </c>
      <c r="U173" s="17" t="s">
        <v>598</v>
      </c>
    </row>
    <row r="174" spans="1:21" x14ac:dyDescent="0.2">
      <c r="A174" s="16"/>
      <c r="B174" s="17" t="s">
        <v>599</v>
      </c>
      <c r="C174" s="17" t="s">
        <v>600</v>
      </c>
      <c r="D174" s="17" t="s">
        <v>584</v>
      </c>
      <c r="E174" s="16" t="s">
        <v>566</v>
      </c>
      <c r="F174" s="17" t="s">
        <v>601</v>
      </c>
      <c r="G174" s="17" t="s">
        <v>602</v>
      </c>
      <c r="H174" s="17" t="s">
        <v>559</v>
      </c>
      <c r="I174" s="17" t="s">
        <v>569</v>
      </c>
      <c r="J174" s="16"/>
      <c r="K174" s="18">
        <v>2.74</v>
      </c>
      <c r="L174" s="16" t="s">
        <v>44</v>
      </c>
      <c r="M174" s="18">
        <v>5.2</v>
      </c>
      <c r="N174" s="18">
        <v>2.36</v>
      </c>
      <c r="O174" s="18">
        <v>95000</v>
      </c>
      <c r="P174" s="18">
        <v>108.32</v>
      </c>
      <c r="Q174" s="18">
        <v>372</v>
      </c>
      <c r="R174" s="18">
        <v>0</v>
      </c>
      <c r="S174" s="18">
        <v>0.34</v>
      </c>
      <c r="T174" s="18">
        <v>0.12</v>
      </c>
      <c r="U174" s="17" t="s">
        <v>603</v>
      </c>
    </row>
    <row r="175" spans="1:21" x14ac:dyDescent="0.2">
      <c r="A175" s="16"/>
      <c r="B175" s="17" t="s">
        <v>604</v>
      </c>
      <c r="C175" s="17" t="s">
        <v>605</v>
      </c>
      <c r="D175" s="17" t="s">
        <v>565</v>
      </c>
      <c r="E175" s="16" t="s">
        <v>566</v>
      </c>
      <c r="F175" s="17" t="s">
        <v>606</v>
      </c>
      <c r="G175" s="17" t="s">
        <v>607</v>
      </c>
      <c r="H175" s="17" t="s">
        <v>559</v>
      </c>
      <c r="I175" s="17" t="s">
        <v>569</v>
      </c>
      <c r="J175" s="16"/>
      <c r="K175" s="18">
        <v>2.95</v>
      </c>
      <c r="L175" s="16" t="s">
        <v>44</v>
      </c>
      <c r="M175" s="18">
        <v>5.62</v>
      </c>
      <c r="N175" s="18">
        <v>2.5</v>
      </c>
      <c r="O175" s="18">
        <v>90000</v>
      </c>
      <c r="P175" s="18">
        <v>111.13</v>
      </c>
      <c r="Q175" s="18">
        <v>361.55</v>
      </c>
      <c r="R175" s="18">
        <v>0</v>
      </c>
      <c r="S175" s="18">
        <v>0.33</v>
      </c>
      <c r="T175" s="18">
        <v>0.12</v>
      </c>
      <c r="U175" s="17" t="s">
        <v>608</v>
      </c>
    </row>
    <row r="176" spans="1:21" x14ac:dyDescent="0.2">
      <c r="A176" s="16"/>
      <c r="B176" s="17" t="s">
        <v>609</v>
      </c>
      <c r="C176" s="17" t="s">
        <v>610</v>
      </c>
      <c r="D176" s="16" t="s">
        <v>611</v>
      </c>
      <c r="E176" s="16" t="s">
        <v>566</v>
      </c>
      <c r="F176" s="17" t="s">
        <v>612</v>
      </c>
      <c r="G176" s="17" t="s">
        <v>613</v>
      </c>
      <c r="H176" s="17" t="s">
        <v>559</v>
      </c>
      <c r="I176" s="17" t="s">
        <v>569</v>
      </c>
      <c r="J176" s="16"/>
      <c r="K176" s="18">
        <v>7.9</v>
      </c>
      <c r="L176" s="16" t="s">
        <v>44</v>
      </c>
      <c r="M176" s="18">
        <v>5.62</v>
      </c>
      <c r="N176" s="18">
        <v>5.13</v>
      </c>
      <c r="O176" s="18">
        <v>70000</v>
      </c>
      <c r="P176" s="18">
        <v>106.71</v>
      </c>
      <c r="Q176" s="18">
        <v>270.02</v>
      </c>
      <c r="R176" s="18">
        <v>0</v>
      </c>
      <c r="S176" s="18">
        <v>0.25</v>
      </c>
      <c r="T176" s="18">
        <v>0.09</v>
      </c>
      <c r="U176" s="17" t="s">
        <v>614</v>
      </c>
    </row>
    <row r="177" spans="1:21" x14ac:dyDescent="0.2">
      <c r="A177" s="16"/>
      <c r="B177" s="17" t="s">
        <v>615</v>
      </c>
      <c r="C177" s="17" t="s">
        <v>616</v>
      </c>
      <c r="D177" s="17" t="s">
        <v>590</v>
      </c>
      <c r="E177" s="16" t="s">
        <v>566</v>
      </c>
      <c r="F177" s="17" t="s">
        <v>617</v>
      </c>
      <c r="G177" s="17" t="s">
        <v>597</v>
      </c>
      <c r="H177" s="17" t="s">
        <v>559</v>
      </c>
      <c r="I177" s="17" t="s">
        <v>569</v>
      </c>
      <c r="J177" s="16"/>
      <c r="K177" s="18">
        <v>4.33</v>
      </c>
      <c r="L177" s="16" t="s">
        <v>44</v>
      </c>
      <c r="M177" s="18">
        <v>4.75</v>
      </c>
      <c r="N177" s="18">
        <v>3.33</v>
      </c>
      <c r="O177" s="18">
        <v>100000</v>
      </c>
      <c r="P177" s="18">
        <v>107.03</v>
      </c>
      <c r="Q177" s="18">
        <v>386.9</v>
      </c>
      <c r="R177" s="18">
        <v>0</v>
      </c>
      <c r="S177" s="18">
        <v>0.36</v>
      </c>
      <c r="T177" s="18">
        <v>0.13</v>
      </c>
      <c r="U177" s="17" t="s">
        <v>618</v>
      </c>
    </row>
    <row r="178" spans="1:21" x14ac:dyDescent="0.2">
      <c r="A178" s="16"/>
      <c r="B178" s="17" t="s">
        <v>619</v>
      </c>
      <c r="C178" s="17" t="s">
        <v>620</v>
      </c>
      <c r="D178" s="17" t="s">
        <v>565</v>
      </c>
      <c r="E178" s="16" t="s">
        <v>566</v>
      </c>
      <c r="F178" s="17" t="s">
        <v>621</v>
      </c>
      <c r="G178" s="17" t="s">
        <v>597</v>
      </c>
      <c r="H178" s="17" t="s">
        <v>559</v>
      </c>
      <c r="I178" s="17" t="s">
        <v>569</v>
      </c>
      <c r="J178" s="16"/>
      <c r="K178" s="18">
        <v>5.42</v>
      </c>
      <c r="L178" s="16" t="s">
        <v>44</v>
      </c>
      <c r="M178" s="18">
        <v>3.37</v>
      </c>
      <c r="N178" s="18">
        <v>3.4</v>
      </c>
      <c r="O178" s="18">
        <v>63000</v>
      </c>
      <c r="P178" s="18">
        <v>101.3</v>
      </c>
      <c r="Q178" s="18">
        <v>230.71</v>
      </c>
      <c r="R178" s="18">
        <v>0</v>
      </c>
      <c r="S178" s="18">
        <v>0.21</v>
      </c>
      <c r="T178" s="18">
        <v>0.08</v>
      </c>
      <c r="U178" s="17" t="s">
        <v>622</v>
      </c>
    </row>
    <row r="179" spans="1:21" x14ac:dyDescent="0.2">
      <c r="A179" s="16"/>
      <c r="B179" s="17" t="s">
        <v>623</v>
      </c>
      <c r="C179" s="17" t="s">
        <v>624</v>
      </c>
      <c r="D179" s="17" t="s">
        <v>625</v>
      </c>
      <c r="E179" s="16" t="s">
        <v>566</v>
      </c>
      <c r="F179" s="17" t="s">
        <v>626</v>
      </c>
      <c r="G179" s="17" t="s">
        <v>627</v>
      </c>
      <c r="H179" s="17" t="s">
        <v>559</v>
      </c>
      <c r="I179" s="17" t="s">
        <v>569</v>
      </c>
      <c r="J179" s="16"/>
      <c r="K179" s="18">
        <v>7.7</v>
      </c>
      <c r="L179" s="16" t="s">
        <v>44</v>
      </c>
      <c r="M179" s="18">
        <v>4.25</v>
      </c>
      <c r="N179" s="18">
        <v>4.0599999999999996</v>
      </c>
      <c r="O179" s="18">
        <v>60000</v>
      </c>
      <c r="P179" s="18">
        <v>103.67</v>
      </c>
      <c r="Q179" s="18">
        <v>224.86</v>
      </c>
      <c r="R179" s="18">
        <v>0</v>
      </c>
      <c r="S179" s="18">
        <v>0.21</v>
      </c>
      <c r="T179" s="18">
        <v>7.0000000000000007E-2</v>
      </c>
      <c r="U179" s="17" t="s">
        <v>628</v>
      </c>
    </row>
    <row r="180" spans="1:21" x14ac:dyDescent="0.2">
      <c r="A180" s="16"/>
      <c r="B180" s="17" t="s">
        <v>629</v>
      </c>
      <c r="C180" s="17" t="s">
        <v>630</v>
      </c>
      <c r="D180" s="17" t="s">
        <v>584</v>
      </c>
      <c r="E180" s="16" t="s">
        <v>566</v>
      </c>
      <c r="F180" s="17" t="s">
        <v>631</v>
      </c>
      <c r="G180" s="17" t="s">
        <v>597</v>
      </c>
      <c r="H180" s="17" t="s">
        <v>632</v>
      </c>
      <c r="I180" s="17" t="s">
        <v>592</v>
      </c>
      <c r="J180" s="16"/>
      <c r="K180" s="18">
        <v>3.14</v>
      </c>
      <c r="L180" s="16" t="s">
        <v>44</v>
      </c>
      <c r="M180" s="18">
        <v>3.3</v>
      </c>
      <c r="N180" s="18">
        <v>2.66</v>
      </c>
      <c r="O180" s="18">
        <v>33000</v>
      </c>
      <c r="P180" s="18">
        <v>102.43</v>
      </c>
      <c r="Q180" s="18">
        <v>122.19</v>
      </c>
      <c r="R180" s="18">
        <v>0</v>
      </c>
      <c r="S180" s="18">
        <v>0.11</v>
      </c>
      <c r="T180" s="18">
        <v>0.04</v>
      </c>
      <c r="U180" s="17" t="s">
        <v>633</v>
      </c>
    </row>
    <row r="181" spans="1:21" x14ac:dyDescent="0.2">
      <c r="A181" s="16"/>
      <c r="B181" s="17" t="s">
        <v>634</v>
      </c>
      <c r="C181" s="17" t="s">
        <v>635</v>
      </c>
      <c r="D181" s="16" t="s">
        <v>611</v>
      </c>
      <c r="E181" s="16" t="s">
        <v>566</v>
      </c>
      <c r="F181" s="17" t="s">
        <v>636</v>
      </c>
      <c r="G181" s="17" t="s">
        <v>597</v>
      </c>
      <c r="H181" s="17" t="s">
        <v>435</v>
      </c>
      <c r="I181" s="17" t="s">
        <v>569</v>
      </c>
      <c r="J181" s="16"/>
      <c r="K181" s="18">
        <v>3.87</v>
      </c>
      <c r="L181" s="16" t="s">
        <v>44</v>
      </c>
      <c r="M181" s="18">
        <v>4.75</v>
      </c>
      <c r="N181" s="18">
        <v>2.88</v>
      </c>
      <c r="O181" s="18">
        <v>71000</v>
      </c>
      <c r="P181" s="18">
        <v>108.51</v>
      </c>
      <c r="Q181" s="18">
        <v>278.51</v>
      </c>
      <c r="R181" s="18">
        <v>0</v>
      </c>
      <c r="S181" s="18">
        <v>0.26</v>
      </c>
      <c r="T181" s="18">
        <v>0.09</v>
      </c>
      <c r="U181" s="17" t="s">
        <v>637</v>
      </c>
    </row>
    <row r="182" spans="1:21" x14ac:dyDescent="0.2">
      <c r="A182" s="16"/>
      <c r="B182" s="17" t="s">
        <v>638</v>
      </c>
      <c r="C182" s="17" t="s">
        <v>639</v>
      </c>
      <c r="D182" s="17" t="s">
        <v>584</v>
      </c>
      <c r="E182" s="16" t="s">
        <v>566</v>
      </c>
      <c r="F182" s="17" t="s">
        <v>640</v>
      </c>
      <c r="G182" s="17" t="s">
        <v>575</v>
      </c>
      <c r="H182" s="17" t="s">
        <v>435</v>
      </c>
      <c r="I182" s="17" t="s">
        <v>569</v>
      </c>
      <c r="J182" s="16"/>
      <c r="K182" s="18">
        <v>2.35</v>
      </c>
      <c r="L182" s="16" t="s">
        <v>44</v>
      </c>
      <c r="M182" s="18">
        <v>5.2</v>
      </c>
      <c r="N182" s="18">
        <v>2.35</v>
      </c>
      <c r="O182" s="18">
        <v>100000</v>
      </c>
      <c r="P182" s="18">
        <v>106.89</v>
      </c>
      <c r="Q182" s="18">
        <v>386.42</v>
      </c>
      <c r="R182" s="18">
        <v>0</v>
      </c>
      <c r="S182" s="18">
        <v>0.36</v>
      </c>
      <c r="T182" s="18">
        <v>0.13</v>
      </c>
      <c r="U182" s="17" t="s">
        <v>641</v>
      </c>
    </row>
    <row r="183" spans="1:21" x14ac:dyDescent="0.2">
      <c r="A183" s="16"/>
      <c r="B183" s="17" t="s">
        <v>642</v>
      </c>
      <c r="C183" s="17" t="s">
        <v>643</v>
      </c>
      <c r="D183" s="16" t="s">
        <v>611</v>
      </c>
      <c r="E183" s="16" t="s">
        <v>566</v>
      </c>
      <c r="F183" s="17" t="s">
        <v>644</v>
      </c>
      <c r="G183" s="17" t="s">
        <v>645</v>
      </c>
      <c r="H183" s="17" t="s">
        <v>646</v>
      </c>
      <c r="I183" s="17" t="s">
        <v>592</v>
      </c>
      <c r="J183" s="16"/>
      <c r="K183" s="18">
        <v>4.1100000000000003</v>
      </c>
      <c r="L183" s="16" t="s">
        <v>44</v>
      </c>
      <c r="M183" s="18">
        <v>4.75</v>
      </c>
      <c r="N183" s="18">
        <v>3.02</v>
      </c>
      <c r="O183" s="18">
        <v>72000</v>
      </c>
      <c r="P183" s="18">
        <v>109.21</v>
      </c>
      <c r="Q183" s="18">
        <v>284.26</v>
      </c>
      <c r="R183" s="18">
        <v>0</v>
      </c>
      <c r="S183" s="18">
        <v>0.26</v>
      </c>
      <c r="T183" s="18">
        <v>0.09</v>
      </c>
      <c r="U183" s="17" t="s">
        <v>647</v>
      </c>
    </row>
    <row r="184" spans="1:21" x14ac:dyDescent="0.2">
      <c r="A184" s="16"/>
      <c r="B184" s="17" t="s">
        <v>648</v>
      </c>
      <c r="C184" s="17" t="s">
        <v>649</v>
      </c>
      <c r="D184" s="17" t="s">
        <v>584</v>
      </c>
      <c r="E184" s="16" t="s">
        <v>566</v>
      </c>
      <c r="F184" s="17" t="s">
        <v>650</v>
      </c>
      <c r="G184" s="17" t="s">
        <v>651</v>
      </c>
      <c r="H184" s="17" t="s">
        <v>435</v>
      </c>
      <c r="I184" s="17" t="s">
        <v>569</v>
      </c>
      <c r="J184" s="16"/>
      <c r="K184" s="18">
        <v>1.88</v>
      </c>
      <c r="L184" s="16" t="s">
        <v>44</v>
      </c>
      <c r="M184" s="18">
        <v>2.37</v>
      </c>
      <c r="N184" s="18">
        <v>2.19</v>
      </c>
      <c r="O184" s="18">
        <v>60000</v>
      </c>
      <c r="P184" s="18">
        <v>100.49</v>
      </c>
      <c r="Q184" s="18">
        <v>217.96</v>
      </c>
      <c r="R184" s="18">
        <v>0</v>
      </c>
      <c r="S184" s="18">
        <v>0.2</v>
      </c>
      <c r="T184" s="18">
        <v>7.0000000000000007E-2</v>
      </c>
      <c r="U184" s="17" t="s">
        <v>652</v>
      </c>
    </row>
    <row r="185" spans="1:21" x14ac:dyDescent="0.2">
      <c r="A185" s="16"/>
      <c r="B185" s="17" t="s">
        <v>653</v>
      </c>
      <c r="C185" s="17" t="s">
        <v>654</v>
      </c>
      <c r="D185" s="16" t="s">
        <v>611</v>
      </c>
      <c r="E185" s="16" t="s">
        <v>566</v>
      </c>
      <c r="F185" s="17" t="s">
        <v>655</v>
      </c>
      <c r="G185" s="17" t="s">
        <v>597</v>
      </c>
      <c r="H185" s="17" t="s">
        <v>435</v>
      </c>
      <c r="I185" s="17" t="s">
        <v>569</v>
      </c>
      <c r="J185" s="16"/>
      <c r="K185" s="18">
        <v>3.47</v>
      </c>
      <c r="L185" s="16" t="s">
        <v>44</v>
      </c>
      <c r="M185" s="18">
        <v>6.62</v>
      </c>
      <c r="N185" s="18">
        <v>3.23</v>
      </c>
      <c r="O185" s="18">
        <v>92000</v>
      </c>
      <c r="P185" s="18">
        <v>115.92</v>
      </c>
      <c r="Q185" s="18">
        <v>385.52</v>
      </c>
      <c r="R185" s="18">
        <v>0</v>
      </c>
      <c r="S185" s="18">
        <v>0.36</v>
      </c>
      <c r="T185" s="18">
        <v>0.13</v>
      </c>
      <c r="U185" s="17" t="s">
        <v>656</v>
      </c>
    </row>
    <row r="186" spans="1:21" x14ac:dyDescent="0.2">
      <c r="A186" s="16"/>
      <c r="B186" s="17" t="s">
        <v>657</v>
      </c>
      <c r="C186" s="17" t="s">
        <v>658</v>
      </c>
      <c r="D186" s="17" t="s">
        <v>584</v>
      </c>
      <c r="E186" s="16" t="s">
        <v>566</v>
      </c>
      <c r="F186" s="17" t="s">
        <v>659</v>
      </c>
      <c r="G186" s="17" t="s">
        <v>597</v>
      </c>
      <c r="H186" s="17" t="s">
        <v>660</v>
      </c>
      <c r="I186" s="17" t="s">
        <v>592</v>
      </c>
      <c r="J186" s="16"/>
      <c r="K186" s="18">
        <v>7.87</v>
      </c>
      <c r="L186" s="16" t="s">
        <v>44</v>
      </c>
      <c r="M186" s="18">
        <v>3.45</v>
      </c>
      <c r="N186" s="18">
        <v>3.97</v>
      </c>
      <c r="O186" s="18">
        <v>60000</v>
      </c>
      <c r="P186" s="18">
        <v>96.58</v>
      </c>
      <c r="Q186" s="18">
        <v>209.49</v>
      </c>
      <c r="R186" s="18">
        <v>0</v>
      </c>
      <c r="S186" s="18">
        <v>0.19</v>
      </c>
      <c r="T186" s="18">
        <v>7.0000000000000007E-2</v>
      </c>
      <c r="U186" s="17" t="s">
        <v>661</v>
      </c>
    </row>
    <row r="187" spans="1:21" x14ac:dyDescent="0.2">
      <c r="A187" s="16"/>
      <c r="B187" s="17" t="s">
        <v>662</v>
      </c>
      <c r="C187" s="17" t="s">
        <v>663</v>
      </c>
      <c r="D187" s="17" t="s">
        <v>565</v>
      </c>
      <c r="E187" s="16" t="s">
        <v>566</v>
      </c>
      <c r="F187" s="17" t="s">
        <v>664</v>
      </c>
      <c r="G187" s="17" t="s">
        <v>597</v>
      </c>
      <c r="H187" s="17" t="s">
        <v>665</v>
      </c>
      <c r="I187" s="17" t="s">
        <v>569</v>
      </c>
      <c r="J187" s="16"/>
      <c r="K187" s="18">
        <v>5.37</v>
      </c>
      <c r="L187" s="16" t="s">
        <v>44</v>
      </c>
      <c r="M187" s="18">
        <v>4.0999999999999996</v>
      </c>
      <c r="N187" s="18">
        <v>3.51</v>
      </c>
      <c r="O187" s="18">
        <v>260000</v>
      </c>
      <c r="P187" s="18">
        <v>104.74</v>
      </c>
      <c r="Q187" s="18">
        <v>984.5</v>
      </c>
      <c r="R187" s="18">
        <v>0</v>
      </c>
      <c r="S187" s="18">
        <v>0.91</v>
      </c>
      <c r="T187" s="18">
        <v>0.32</v>
      </c>
      <c r="U187" s="17" t="s">
        <v>666</v>
      </c>
    </row>
    <row r="188" spans="1:21" x14ac:dyDescent="0.2">
      <c r="A188" s="16"/>
      <c r="B188" s="17" t="s">
        <v>667</v>
      </c>
      <c r="C188" s="17" t="s">
        <v>668</v>
      </c>
      <c r="D188" s="17" t="s">
        <v>565</v>
      </c>
      <c r="E188" s="16" t="s">
        <v>566</v>
      </c>
      <c r="F188" s="17" t="s">
        <v>669</v>
      </c>
      <c r="G188" s="17" t="s">
        <v>670</v>
      </c>
      <c r="H188" s="17" t="s">
        <v>665</v>
      </c>
      <c r="I188" s="17" t="s">
        <v>569</v>
      </c>
      <c r="J188" s="16"/>
      <c r="K188" s="18">
        <v>4.59</v>
      </c>
      <c r="L188" s="16" t="s">
        <v>44</v>
      </c>
      <c r="M188" s="18">
        <v>3.75</v>
      </c>
      <c r="N188" s="18">
        <v>3.4</v>
      </c>
      <c r="O188" s="18">
        <v>107000</v>
      </c>
      <c r="P188" s="18">
        <v>103.05</v>
      </c>
      <c r="Q188" s="18">
        <v>398.61</v>
      </c>
      <c r="R188" s="18">
        <v>0</v>
      </c>
      <c r="S188" s="18">
        <v>0.37</v>
      </c>
      <c r="T188" s="18">
        <v>0.13</v>
      </c>
      <c r="U188" s="17" t="s">
        <v>671</v>
      </c>
    </row>
    <row r="189" spans="1:21" x14ac:dyDescent="0.2">
      <c r="A189" s="16"/>
      <c r="B189" s="17" t="s">
        <v>672</v>
      </c>
      <c r="C189" s="17" t="s">
        <v>673</v>
      </c>
      <c r="D189" s="17" t="s">
        <v>565</v>
      </c>
      <c r="E189" s="16" t="s">
        <v>566</v>
      </c>
      <c r="F189" s="17" t="s">
        <v>674</v>
      </c>
      <c r="G189" s="17" t="s">
        <v>597</v>
      </c>
      <c r="H189" s="17" t="s">
        <v>660</v>
      </c>
      <c r="I189" s="17" t="s">
        <v>592</v>
      </c>
      <c r="J189" s="16"/>
      <c r="K189" s="18">
        <v>2.57</v>
      </c>
      <c r="L189" s="16" t="s">
        <v>44</v>
      </c>
      <c r="M189" s="18">
        <v>5.55</v>
      </c>
      <c r="N189" s="18">
        <v>2.48</v>
      </c>
      <c r="O189" s="18">
        <v>99000</v>
      </c>
      <c r="P189" s="18">
        <v>109.41</v>
      </c>
      <c r="Q189" s="18">
        <v>391.55</v>
      </c>
      <c r="R189" s="18">
        <v>0</v>
      </c>
      <c r="S189" s="18">
        <v>0.36</v>
      </c>
      <c r="T189" s="18">
        <v>0.13</v>
      </c>
      <c r="U189" s="17" t="s">
        <v>675</v>
      </c>
    </row>
    <row r="190" spans="1:21" x14ac:dyDescent="0.2">
      <c r="A190" s="16"/>
      <c r="B190" s="17" t="s">
        <v>676</v>
      </c>
      <c r="C190" s="17" t="s">
        <v>677</v>
      </c>
      <c r="D190" s="17" t="s">
        <v>584</v>
      </c>
      <c r="E190" s="16" t="s">
        <v>566</v>
      </c>
      <c r="F190" s="17" t="s">
        <v>678</v>
      </c>
      <c r="G190" s="17" t="s">
        <v>679</v>
      </c>
      <c r="H190" s="17" t="s">
        <v>660</v>
      </c>
      <c r="I190" s="17" t="s">
        <v>592</v>
      </c>
      <c r="J190" s="16"/>
      <c r="K190" s="18">
        <v>4.25</v>
      </c>
      <c r="L190" s="16" t="s">
        <v>44</v>
      </c>
      <c r="M190" s="18">
        <v>4.87</v>
      </c>
      <c r="N190" s="18">
        <v>4.18</v>
      </c>
      <c r="O190" s="18">
        <v>105000</v>
      </c>
      <c r="P190" s="18">
        <v>103.94</v>
      </c>
      <c r="Q190" s="18">
        <v>394.55</v>
      </c>
      <c r="R190" s="18">
        <v>0</v>
      </c>
      <c r="S190" s="18">
        <v>0.37</v>
      </c>
      <c r="T190" s="18">
        <v>0.13</v>
      </c>
      <c r="U190" s="17" t="s">
        <v>680</v>
      </c>
    </row>
    <row r="191" spans="1:21" x14ac:dyDescent="0.2">
      <c r="A191" s="16"/>
      <c r="B191" s="17" t="s">
        <v>681</v>
      </c>
      <c r="C191" s="17" t="s">
        <v>682</v>
      </c>
      <c r="D191" s="17" t="s">
        <v>565</v>
      </c>
      <c r="E191" s="16" t="s">
        <v>566</v>
      </c>
      <c r="F191" s="17" t="s">
        <v>683</v>
      </c>
      <c r="G191" s="17" t="s">
        <v>580</v>
      </c>
      <c r="H191" s="17" t="s">
        <v>665</v>
      </c>
      <c r="I191" s="17" t="s">
        <v>569</v>
      </c>
      <c r="J191" s="16"/>
      <c r="K191" s="18">
        <v>7.35</v>
      </c>
      <c r="L191" s="16" t="s">
        <v>44</v>
      </c>
      <c r="M191" s="18">
        <v>4.8</v>
      </c>
      <c r="N191" s="18">
        <v>3.82</v>
      </c>
      <c r="O191" s="18">
        <v>100000</v>
      </c>
      <c r="P191" s="18">
        <v>107.44</v>
      </c>
      <c r="Q191" s="18">
        <v>388.38</v>
      </c>
      <c r="R191" s="18">
        <v>0</v>
      </c>
      <c r="S191" s="18">
        <v>0.36</v>
      </c>
      <c r="T191" s="18">
        <v>0.13</v>
      </c>
      <c r="U191" s="17" t="s">
        <v>684</v>
      </c>
    </row>
    <row r="192" spans="1:21" x14ac:dyDescent="0.2">
      <c r="A192" s="16"/>
      <c r="B192" s="17" t="s">
        <v>685</v>
      </c>
      <c r="C192" s="17" t="s">
        <v>686</v>
      </c>
      <c r="D192" s="16" t="s">
        <v>611</v>
      </c>
      <c r="E192" s="16" t="s">
        <v>566</v>
      </c>
      <c r="F192" s="17" t="s">
        <v>687</v>
      </c>
      <c r="G192" s="17" t="s">
        <v>688</v>
      </c>
      <c r="H192" s="17" t="s">
        <v>689</v>
      </c>
      <c r="I192" s="17" t="s">
        <v>592</v>
      </c>
      <c r="J192" s="16"/>
      <c r="K192" s="18">
        <v>5.21</v>
      </c>
      <c r="L192" s="16" t="s">
        <v>44</v>
      </c>
      <c r="M192" s="18">
        <v>4.37</v>
      </c>
      <c r="N192" s="18">
        <v>4.3600000000000003</v>
      </c>
      <c r="O192" s="18">
        <v>70000</v>
      </c>
      <c r="P192" s="18">
        <v>100.32</v>
      </c>
      <c r="Q192" s="18">
        <v>253.86</v>
      </c>
      <c r="R192" s="18">
        <v>0</v>
      </c>
      <c r="S192" s="18">
        <v>0.23</v>
      </c>
      <c r="T192" s="18">
        <v>0.08</v>
      </c>
      <c r="U192" s="17" t="s">
        <v>690</v>
      </c>
    </row>
    <row r="193" spans="1:21" x14ac:dyDescent="0.2">
      <c r="A193" s="13"/>
      <c r="B193" s="19" t="s">
        <v>105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</row>
    <row r="194" spans="1:21" x14ac:dyDescent="0.2">
      <c r="A194" s="13"/>
      <c r="B194" s="19" t="s">
        <v>158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spans="1:21" x14ac:dyDescent="0.2">
      <c r="A195" s="3" t="s">
        <v>106</v>
      </c>
      <c r="B195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rightToLeft="1" zoomScaleNormal="100" workbookViewId="0"/>
  </sheetViews>
  <sheetFormatPr defaultRowHeight="12.75" x14ac:dyDescent="0.2"/>
  <cols>
    <col min="1" max="1" width="2" style="1"/>
    <col min="2" max="2" width="36" style="1"/>
    <col min="3" max="3" width="15" style="1"/>
    <col min="4" max="5" width="11" style="1"/>
    <col min="6" max="6" width="12" style="1"/>
    <col min="7" max="7" width="33" style="1"/>
    <col min="8" max="9" width="14" style="1"/>
    <col min="10" max="10" width="12" style="1"/>
    <col min="11" max="11" width="11" style="1"/>
    <col min="12" max="12" width="22" style="1"/>
    <col min="13" max="13" width="24" style="1"/>
    <col min="14" max="14" width="23" style="1"/>
    <col min="15" max="15" width="11" style="1"/>
  </cols>
  <sheetData>
    <row r="2" spans="1:15" x14ac:dyDescent="0.2">
      <c r="B2" s="2" t="s">
        <v>0</v>
      </c>
    </row>
    <row r="3" spans="1:15" x14ac:dyDescent="0.2">
      <c r="B3" s="2" t="s">
        <v>1</v>
      </c>
    </row>
    <row r="4" spans="1:15" x14ac:dyDescent="0.2">
      <c r="B4" s="3" t="s">
        <v>2</v>
      </c>
    </row>
    <row r="5" spans="1:15" x14ac:dyDescent="0.2">
      <c r="B5" s="3" t="s">
        <v>3</v>
      </c>
    </row>
    <row r="6" spans="1:15" x14ac:dyDescent="0.2">
      <c r="A6" s="4"/>
      <c r="B6" s="12" t="s">
        <v>107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4"/>
      <c r="B7" s="12" t="s">
        <v>691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">
      <c r="A8" s="4"/>
      <c r="B8" s="4" t="s">
        <v>57</v>
      </c>
      <c r="C8" s="4" t="s">
        <v>58</v>
      </c>
      <c r="D8" s="4" t="s">
        <v>109</v>
      </c>
      <c r="E8" s="4" t="s">
        <v>160</v>
      </c>
      <c r="F8" s="4" t="s">
        <v>59</v>
      </c>
      <c r="G8" s="4" t="s">
        <v>161</v>
      </c>
      <c r="H8" s="4" t="s">
        <v>62</v>
      </c>
      <c r="I8" s="4" t="s">
        <v>112</v>
      </c>
      <c r="J8" s="4" t="s">
        <v>113</v>
      </c>
      <c r="K8" s="4" t="s">
        <v>65</v>
      </c>
      <c r="L8" s="4" t="s">
        <v>114</v>
      </c>
      <c r="M8" s="4" t="s">
        <v>66</v>
      </c>
      <c r="N8" s="4" t="s">
        <v>115</v>
      </c>
      <c r="O8" s="4"/>
    </row>
    <row r="9" spans="1:15" x14ac:dyDescent="0.2">
      <c r="A9" s="4"/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 t="s">
        <v>7</v>
      </c>
      <c r="L9" s="4" t="s">
        <v>8</v>
      </c>
      <c r="M9" s="4" t="s">
        <v>8</v>
      </c>
      <c r="N9" s="4" t="s">
        <v>8</v>
      </c>
      <c r="O9" s="4"/>
    </row>
    <row r="10" spans="1:15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12" t="s">
        <v>121</v>
      </c>
      <c r="O10" s="4"/>
    </row>
    <row r="11" spans="1:15" x14ac:dyDescent="0.2">
      <c r="A11" s="13"/>
      <c r="B11" s="13" t="s">
        <v>692</v>
      </c>
      <c r="C11" s="13"/>
      <c r="D11" s="13"/>
      <c r="E11" s="13"/>
      <c r="F11" s="13"/>
      <c r="G11" s="13"/>
      <c r="H11" s="13"/>
      <c r="I11" s="14">
        <v>3808033.18</v>
      </c>
      <c r="J11" s="13"/>
      <c r="K11" s="14">
        <v>38101.68</v>
      </c>
      <c r="L11" s="13"/>
      <c r="M11" s="14">
        <v>100</v>
      </c>
      <c r="N11" s="14">
        <v>12.5</v>
      </c>
      <c r="O11" s="13"/>
    </row>
    <row r="12" spans="1:15" x14ac:dyDescent="0.2">
      <c r="A12" s="7"/>
      <c r="B12" s="7" t="s">
        <v>75</v>
      </c>
      <c r="C12" s="7"/>
      <c r="D12" s="7"/>
      <c r="E12" s="7"/>
      <c r="F12" s="7"/>
      <c r="G12" s="7"/>
      <c r="H12" s="7"/>
      <c r="I12" s="15">
        <v>3804766.18</v>
      </c>
      <c r="J12" s="7"/>
      <c r="K12" s="15">
        <v>37749.730000000003</v>
      </c>
      <c r="L12" s="7"/>
      <c r="M12" s="15">
        <v>99.08</v>
      </c>
      <c r="N12" s="15">
        <v>12.38</v>
      </c>
      <c r="O12" s="7"/>
    </row>
    <row r="13" spans="1:15" x14ac:dyDescent="0.2">
      <c r="A13" s="7"/>
      <c r="B13" s="7" t="s">
        <v>693</v>
      </c>
      <c r="C13" s="7"/>
      <c r="D13" s="7"/>
      <c r="E13" s="7"/>
      <c r="F13" s="7"/>
      <c r="G13" s="7"/>
      <c r="H13" s="7"/>
      <c r="I13" s="15">
        <v>3035532.7</v>
      </c>
      <c r="J13" s="7"/>
      <c r="K13" s="15">
        <v>25894.58</v>
      </c>
      <c r="L13" s="7"/>
      <c r="M13" s="20">
        <v>67.959999999999994</v>
      </c>
      <c r="N13" s="20">
        <v>8.49</v>
      </c>
      <c r="O13" s="7"/>
    </row>
    <row r="14" spans="1:15" x14ac:dyDescent="0.2">
      <c r="A14" s="16"/>
      <c r="B14" s="16" t="s">
        <v>694</v>
      </c>
      <c r="C14" s="17" t="s">
        <v>695</v>
      </c>
      <c r="D14" s="17" t="s">
        <v>129</v>
      </c>
      <c r="E14" s="16"/>
      <c r="F14" s="17" t="s">
        <v>442</v>
      </c>
      <c r="G14" s="16" t="s">
        <v>696</v>
      </c>
      <c r="H14" s="16" t="s">
        <v>95</v>
      </c>
      <c r="I14" s="18">
        <v>3639</v>
      </c>
      <c r="J14" s="18">
        <v>41460</v>
      </c>
      <c r="K14" s="18">
        <v>1508.73</v>
      </c>
      <c r="L14" s="18">
        <v>0.01</v>
      </c>
      <c r="M14" s="18">
        <v>3.96</v>
      </c>
      <c r="N14" s="18">
        <v>0.49</v>
      </c>
      <c r="O14" s="16"/>
    </row>
    <row r="15" spans="1:15" x14ac:dyDescent="0.2">
      <c r="A15" s="16"/>
      <c r="B15" s="16" t="s">
        <v>697</v>
      </c>
      <c r="C15" s="17" t="s">
        <v>698</v>
      </c>
      <c r="D15" s="17" t="s">
        <v>129</v>
      </c>
      <c r="E15" s="16"/>
      <c r="F15" s="17" t="s">
        <v>699</v>
      </c>
      <c r="G15" s="16" t="s">
        <v>700</v>
      </c>
      <c r="H15" s="16" t="s">
        <v>95</v>
      </c>
      <c r="I15" s="18">
        <v>3890.75</v>
      </c>
      <c r="J15" s="18">
        <v>8381</v>
      </c>
      <c r="K15" s="18">
        <v>326.08</v>
      </c>
      <c r="L15" s="18">
        <v>0</v>
      </c>
      <c r="M15" s="18">
        <v>0.86</v>
      </c>
      <c r="N15" s="18">
        <v>0.11</v>
      </c>
      <c r="O15" s="16"/>
    </row>
    <row r="16" spans="1:15" x14ac:dyDescent="0.2">
      <c r="A16" s="16"/>
      <c r="B16" s="16" t="s">
        <v>701</v>
      </c>
      <c r="C16" s="17" t="s">
        <v>702</v>
      </c>
      <c r="D16" s="17" t="s">
        <v>129</v>
      </c>
      <c r="E16" s="16"/>
      <c r="F16" s="17" t="s">
        <v>703</v>
      </c>
      <c r="G16" s="16" t="s">
        <v>704</v>
      </c>
      <c r="H16" s="16" t="s">
        <v>95</v>
      </c>
      <c r="I16" s="18">
        <v>6559</v>
      </c>
      <c r="J16" s="18">
        <v>24340</v>
      </c>
      <c r="K16" s="18">
        <v>1596.46</v>
      </c>
      <c r="L16" s="18">
        <v>0.01</v>
      </c>
      <c r="M16" s="18">
        <v>4.1900000000000004</v>
      </c>
      <c r="N16" s="18">
        <v>0.52</v>
      </c>
      <c r="O16" s="16"/>
    </row>
    <row r="17" spans="1:15" x14ac:dyDescent="0.2">
      <c r="A17" s="16"/>
      <c r="B17" s="16" t="s">
        <v>705</v>
      </c>
      <c r="C17" s="17" t="s">
        <v>706</v>
      </c>
      <c r="D17" s="17" t="s">
        <v>129</v>
      </c>
      <c r="E17" s="16"/>
      <c r="F17" s="17" t="s">
        <v>558</v>
      </c>
      <c r="G17" s="16" t="s">
        <v>312</v>
      </c>
      <c r="H17" s="16" t="s">
        <v>95</v>
      </c>
      <c r="I17" s="18">
        <v>181426</v>
      </c>
      <c r="J17" s="18">
        <v>143.4</v>
      </c>
      <c r="K17" s="18">
        <v>260.16000000000003</v>
      </c>
      <c r="L17" s="18">
        <v>0.01</v>
      </c>
      <c r="M17" s="18">
        <v>0.68</v>
      </c>
      <c r="N17" s="18">
        <v>0.08</v>
      </c>
      <c r="O17" s="16"/>
    </row>
    <row r="18" spans="1:15" x14ac:dyDescent="0.2">
      <c r="A18" s="16"/>
      <c r="B18" s="16" t="s">
        <v>707</v>
      </c>
      <c r="C18" s="17" t="s">
        <v>708</v>
      </c>
      <c r="D18" s="17" t="s">
        <v>129</v>
      </c>
      <c r="E18" s="16"/>
      <c r="F18" s="17" t="s">
        <v>311</v>
      </c>
      <c r="G18" s="16" t="s">
        <v>312</v>
      </c>
      <c r="H18" s="16" t="s">
        <v>95</v>
      </c>
      <c r="I18" s="18">
        <v>1690</v>
      </c>
      <c r="J18" s="18">
        <v>60000</v>
      </c>
      <c r="K18" s="18">
        <v>1014</v>
      </c>
      <c r="L18" s="18">
        <v>0.02</v>
      </c>
      <c r="M18" s="18">
        <v>2.66</v>
      </c>
      <c r="N18" s="18">
        <v>0.33</v>
      </c>
      <c r="O18" s="16"/>
    </row>
    <row r="19" spans="1:15" x14ac:dyDescent="0.2">
      <c r="A19" s="16"/>
      <c r="B19" s="16" t="s">
        <v>709</v>
      </c>
      <c r="C19" s="17" t="s">
        <v>710</v>
      </c>
      <c r="D19" s="17" t="s">
        <v>129</v>
      </c>
      <c r="E19" s="16"/>
      <c r="F19" s="17" t="s">
        <v>711</v>
      </c>
      <c r="G19" s="16" t="s">
        <v>712</v>
      </c>
      <c r="H19" s="16" t="s">
        <v>95</v>
      </c>
      <c r="I19" s="18">
        <v>21029</v>
      </c>
      <c r="J19" s="18">
        <v>11910</v>
      </c>
      <c r="K19" s="18">
        <v>2504.5500000000002</v>
      </c>
      <c r="L19" s="18">
        <v>0</v>
      </c>
      <c r="M19" s="18">
        <v>6.57</v>
      </c>
      <c r="N19" s="18">
        <v>0.82</v>
      </c>
      <c r="O19" s="16"/>
    </row>
    <row r="20" spans="1:15" x14ac:dyDescent="0.2">
      <c r="A20" s="16"/>
      <c r="B20" s="16" t="s">
        <v>713</v>
      </c>
      <c r="C20" s="17" t="s">
        <v>714</v>
      </c>
      <c r="D20" s="17" t="s">
        <v>129</v>
      </c>
      <c r="E20" s="16"/>
      <c r="F20" s="17" t="s">
        <v>715</v>
      </c>
      <c r="G20" s="16" t="s">
        <v>176</v>
      </c>
      <c r="H20" s="16" t="s">
        <v>95</v>
      </c>
      <c r="I20" s="18">
        <v>6685</v>
      </c>
      <c r="J20" s="18">
        <v>5895</v>
      </c>
      <c r="K20" s="18">
        <v>394.08</v>
      </c>
      <c r="L20" s="18">
        <v>0.01</v>
      </c>
      <c r="M20" s="18">
        <v>1.03</v>
      </c>
      <c r="N20" s="18">
        <v>0.13</v>
      </c>
      <c r="O20" s="16"/>
    </row>
    <row r="21" spans="1:15" x14ac:dyDescent="0.2">
      <c r="A21" s="16"/>
      <c r="B21" s="16" t="s">
        <v>716</v>
      </c>
      <c r="C21" s="17" t="s">
        <v>717</v>
      </c>
      <c r="D21" s="17" t="s">
        <v>129</v>
      </c>
      <c r="E21" s="16"/>
      <c r="F21" s="17" t="s">
        <v>386</v>
      </c>
      <c r="G21" s="16" t="s">
        <v>176</v>
      </c>
      <c r="H21" s="16" t="s">
        <v>95</v>
      </c>
      <c r="I21" s="18">
        <v>142189</v>
      </c>
      <c r="J21" s="18">
        <v>851</v>
      </c>
      <c r="K21" s="18">
        <v>1210.03</v>
      </c>
      <c r="L21" s="18">
        <v>0.01</v>
      </c>
      <c r="M21" s="18">
        <v>3.18</v>
      </c>
      <c r="N21" s="18">
        <v>0.4</v>
      </c>
      <c r="O21" s="16"/>
    </row>
    <row r="22" spans="1:15" x14ac:dyDescent="0.2">
      <c r="A22" s="16"/>
      <c r="B22" s="16" t="s">
        <v>718</v>
      </c>
      <c r="C22" s="17" t="s">
        <v>719</v>
      </c>
      <c r="D22" s="17" t="s">
        <v>129</v>
      </c>
      <c r="E22" s="16"/>
      <c r="F22" s="17" t="s">
        <v>175</v>
      </c>
      <c r="G22" s="16" t="s">
        <v>176</v>
      </c>
      <c r="H22" s="16" t="s">
        <v>95</v>
      </c>
      <c r="I22" s="18">
        <v>184212</v>
      </c>
      <c r="J22" s="18">
        <v>1600</v>
      </c>
      <c r="K22" s="18">
        <v>2947.39</v>
      </c>
      <c r="L22" s="18">
        <v>0.01</v>
      </c>
      <c r="M22" s="18">
        <v>7.74</v>
      </c>
      <c r="N22" s="18">
        <v>0.97</v>
      </c>
      <c r="O22" s="16"/>
    </row>
    <row r="23" spans="1:15" x14ac:dyDescent="0.2">
      <c r="A23" s="16"/>
      <c r="B23" s="16" t="s">
        <v>720</v>
      </c>
      <c r="C23" s="17" t="s">
        <v>721</v>
      </c>
      <c r="D23" s="17" t="s">
        <v>129</v>
      </c>
      <c r="E23" s="16"/>
      <c r="F23" s="17" t="s">
        <v>342</v>
      </c>
      <c r="G23" s="16" t="s">
        <v>176</v>
      </c>
      <c r="H23" s="16" t="s">
        <v>95</v>
      </c>
      <c r="I23" s="18">
        <v>12870</v>
      </c>
      <c r="J23" s="18">
        <v>6144</v>
      </c>
      <c r="K23" s="18">
        <v>790.73</v>
      </c>
      <c r="L23" s="18">
        <v>0.01</v>
      </c>
      <c r="M23" s="18">
        <v>2.0699999999999998</v>
      </c>
      <c r="N23" s="18">
        <v>0.26</v>
      </c>
      <c r="O23" s="16"/>
    </row>
    <row r="24" spans="1:15" x14ac:dyDescent="0.2">
      <c r="A24" s="16"/>
      <c r="B24" s="16" t="s">
        <v>722</v>
      </c>
      <c r="C24" s="17" t="s">
        <v>723</v>
      </c>
      <c r="D24" s="17" t="s">
        <v>129</v>
      </c>
      <c r="E24" s="16"/>
      <c r="F24" s="17" t="s">
        <v>724</v>
      </c>
      <c r="G24" s="16" t="s">
        <v>176</v>
      </c>
      <c r="H24" s="16" t="s">
        <v>95</v>
      </c>
      <c r="I24" s="18">
        <v>145930</v>
      </c>
      <c r="J24" s="18">
        <v>2208</v>
      </c>
      <c r="K24" s="18">
        <v>3222.13</v>
      </c>
      <c r="L24" s="18">
        <v>0.01</v>
      </c>
      <c r="M24" s="18">
        <v>8.4600000000000009</v>
      </c>
      <c r="N24" s="18">
        <v>1.06</v>
      </c>
      <c r="O24" s="16"/>
    </row>
    <row r="25" spans="1:15" x14ac:dyDescent="0.2">
      <c r="A25" s="16"/>
      <c r="B25" s="16" t="s">
        <v>725</v>
      </c>
      <c r="C25" s="17" t="s">
        <v>726</v>
      </c>
      <c r="D25" s="17" t="s">
        <v>129</v>
      </c>
      <c r="E25" s="16"/>
      <c r="F25" s="17" t="s">
        <v>727</v>
      </c>
      <c r="G25" s="16" t="s">
        <v>229</v>
      </c>
      <c r="H25" s="16" t="s">
        <v>95</v>
      </c>
      <c r="I25" s="18">
        <v>15777</v>
      </c>
      <c r="J25" s="18">
        <v>1910</v>
      </c>
      <c r="K25" s="18">
        <v>301.33999999999997</v>
      </c>
      <c r="L25" s="18">
        <v>0.01</v>
      </c>
      <c r="M25" s="18">
        <v>0.79</v>
      </c>
      <c r="N25" s="18">
        <v>0.1</v>
      </c>
      <c r="O25" s="16"/>
    </row>
    <row r="26" spans="1:15" x14ac:dyDescent="0.2">
      <c r="A26" s="16"/>
      <c r="B26" s="16" t="s">
        <v>728</v>
      </c>
      <c r="C26" s="17" t="s">
        <v>729</v>
      </c>
      <c r="D26" s="17" t="s">
        <v>129</v>
      </c>
      <c r="E26" s="16"/>
      <c r="F26" s="17" t="s">
        <v>216</v>
      </c>
      <c r="G26" s="16" t="s">
        <v>217</v>
      </c>
      <c r="H26" s="16" t="s">
        <v>95</v>
      </c>
      <c r="I26" s="18">
        <v>193620</v>
      </c>
      <c r="J26" s="18">
        <v>651</v>
      </c>
      <c r="K26" s="18">
        <v>1260.47</v>
      </c>
      <c r="L26" s="18">
        <v>0.01</v>
      </c>
      <c r="M26" s="18">
        <v>3.31</v>
      </c>
      <c r="N26" s="18">
        <v>0.41</v>
      </c>
      <c r="O26" s="16"/>
    </row>
    <row r="27" spans="1:15" x14ac:dyDescent="0.2">
      <c r="A27" s="16"/>
      <c r="B27" s="16" t="s">
        <v>730</v>
      </c>
      <c r="C27" s="17" t="s">
        <v>731</v>
      </c>
      <c r="D27" s="17" t="s">
        <v>129</v>
      </c>
      <c r="E27" s="16"/>
      <c r="F27" s="17" t="s">
        <v>352</v>
      </c>
      <c r="G27" s="16" t="s">
        <v>217</v>
      </c>
      <c r="H27" s="16" t="s">
        <v>95</v>
      </c>
      <c r="I27" s="18">
        <v>13987</v>
      </c>
      <c r="J27" s="18">
        <v>3755</v>
      </c>
      <c r="K27" s="18">
        <v>525.21</v>
      </c>
      <c r="L27" s="18">
        <v>0.01</v>
      </c>
      <c r="M27" s="18">
        <v>1.38</v>
      </c>
      <c r="N27" s="18">
        <v>0.17</v>
      </c>
      <c r="O27" s="16"/>
    </row>
    <row r="28" spans="1:15" x14ac:dyDescent="0.2">
      <c r="A28" s="16"/>
      <c r="B28" s="16" t="s">
        <v>732</v>
      </c>
      <c r="C28" s="17" t="s">
        <v>733</v>
      </c>
      <c r="D28" s="17" t="s">
        <v>129</v>
      </c>
      <c r="E28" s="16"/>
      <c r="F28" s="17" t="s">
        <v>359</v>
      </c>
      <c r="G28" s="16" t="s">
        <v>217</v>
      </c>
      <c r="H28" s="16" t="s">
        <v>95</v>
      </c>
      <c r="I28" s="18">
        <v>22831</v>
      </c>
      <c r="J28" s="18">
        <v>1905</v>
      </c>
      <c r="K28" s="18">
        <v>434.93</v>
      </c>
      <c r="L28" s="18">
        <v>0.01</v>
      </c>
      <c r="M28" s="18">
        <v>1.1399999999999999</v>
      </c>
      <c r="N28" s="18">
        <v>0.14000000000000001</v>
      </c>
      <c r="O28" s="16"/>
    </row>
    <row r="29" spans="1:15" x14ac:dyDescent="0.2">
      <c r="A29" s="16"/>
      <c r="B29" s="16" t="s">
        <v>734</v>
      </c>
      <c r="C29" s="17" t="s">
        <v>735</v>
      </c>
      <c r="D29" s="17" t="s">
        <v>129</v>
      </c>
      <c r="E29" s="16"/>
      <c r="F29" s="17" t="s">
        <v>212</v>
      </c>
      <c r="G29" s="16" t="s">
        <v>201</v>
      </c>
      <c r="H29" s="16" t="s">
        <v>95</v>
      </c>
      <c r="I29" s="18">
        <v>12950.02</v>
      </c>
      <c r="J29" s="18">
        <v>4661</v>
      </c>
      <c r="K29" s="18">
        <v>603.6</v>
      </c>
      <c r="L29" s="18">
        <v>0.01</v>
      </c>
      <c r="M29" s="18">
        <v>1.58</v>
      </c>
      <c r="N29" s="18">
        <v>0.2</v>
      </c>
      <c r="O29" s="16"/>
    </row>
    <row r="30" spans="1:15" x14ac:dyDescent="0.2">
      <c r="A30" s="16"/>
      <c r="B30" s="16" t="s">
        <v>736</v>
      </c>
      <c r="C30" s="17" t="s">
        <v>737</v>
      </c>
      <c r="D30" s="17" t="s">
        <v>129</v>
      </c>
      <c r="E30" s="16"/>
      <c r="F30" s="17" t="s">
        <v>255</v>
      </c>
      <c r="G30" s="16" t="s">
        <v>201</v>
      </c>
      <c r="H30" s="16" t="s">
        <v>95</v>
      </c>
      <c r="I30" s="18">
        <v>12407</v>
      </c>
      <c r="J30" s="18">
        <v>3412</v>
      </c>
      <c r="K30" s="18">
        <v>423.33</v>
      </c>
      <c r="L30" s="18">
        <v>0.01</v>
      </c>
      <c r="M30" s="18">
        <v>1.1100000000000001</v>
      </c>
      <c r="N30" s="18">
        <v>0.14000000000000001</v>
      </c>
      <c r="O30" s="16"/>
    </row>
    <row r="31" spans="1:15" x14ac:dyDescent="0.2">
      <c r="A31" s="16"/>
      <c r="B31" s="16" t="s">
        <v>738</v>
      </c>
      <c r="C31" s="17" t="s">
        <v>739</v>
      </c>
      <c r="D31" s="17" t="s">
        <v>129</v>
      </c>
      <c r="E31" s="16"/>
      <c r="F31" s="17" t="s">
        <v>258</v>
      </c>
      <c r="G31" s="16" t="s">
        <v>201</v>
      </c>
      <c r="H31" s="16" t="s">
        <v>95</v>
      </c>
      <c r="I31" s="18">
        <v>4932</v>
      </c>
      <c r="J31" s="18">
        <v>1749</v>
      </c>
      <c r="K31" s="18">
        <v>86.26</v>
      </c>
      <c r="L31" s="18">
        <v>0</v>
      </c>
      <c r="M31" s="18">
        <v>0.23</v>
      </c>
      <c r="N31" s="18">
        <v>0.03</v>
      </c>
      <c r="O31" s="16"/>
    </row>
    <row r="32" spans="1:15" x14ac:dyDescent="0.2">
      <c r="A32" s="16"/>
      <c r="B32" s="16" t="s">
        <v>740</v>
      </c>
      <c r="C32" s="17" t="s">
        <v>741</v>
      </c>
      <c r="D32" s="17" t="s">
        <v>129</v>
      </c>
      <c r="E32" s="16"/>
      <c r="F32" s="17" t="s">
        <v>322</v>
      </c>
      <c r="G32" s="16" t="s">
        <v>201</v>
      </c>
      <c r="H32" s="16" t="s">
        <v>95</v>
      </c>
      <c r="I32" s="18">
        <v>380</v>
      </c>
      <c r="J32" s="18">
        <v>25600</v>
      </c>
      <c r="K32" s="18">
        <v>97.28</v>
      </c>
      <c r="L32" s="18">
        <v>0</v>
      </c>
      <c r="M32" s="18">
        <v>0.25</v>
      </c>
      <c r="N32" s="18">
        <v>0.03</v>
      </c>
      <c r="O32" s="16"/>
    </row>
    <row r="33" spans="1:15" x14ac:dyDescent="0.2">
      <c r="A33" s="16"/>
      <c r="B33" s="16" t="s">
        <v>742</v>
      </c>
      <c r="C33" s="17" t="s">
        <v>743</v>
      </c>
      <c r="D33" s="17" t="s">
        <v>129</v>
      </c>
      <c r="E33" s="16"/>
      <c r="F33" s="17" t="s">
        <v>268</v>
      </c>
      <c r="G33" s="16" t="s">
        <v>201</v>
      </c>
      <c r="H33" s="16" t="s">
        <v>95</v>
      </c>
      <c r="I33" s="18">
        <v>14397.52</v>
      </c>
      <c r="J33" s="18">
        <v>3725</v>
      </c>
      <c r="K33" s="18">
        <v>536.30999999999995</v>
      </c>
      <c r="L33" s="18">
        <v>0.01</v>
      </c>
      <c r="M33" s="18">
        <v>1.41</v>
      </c>
      <c r="N33" s="18">
        <v>0.18</v>
      </c>
      <c r="O33" s="16"/>
    </row>
    <row r="34" spans="1:15" x14ac:dyDescent="0.2">
      <c r="A34" s="16"/>
      <c r="B34" s="16" t="s">
        <v>744</v>
      </c>
      <c r="C34" s="17" t="s">
        <v>745</v>
      </c>
      <c r="D34" s="17" t="s">
        <v>129</v>
      </c>
      <c r="E34" s="16"/>
      <c r="F34" s="17" t="s">
        <v>200</v>
      </c>
      <c r="G34" s="16" t="s">
        <v>201</v>
      </c>
      <c r="H34" s="16" t="s">
        <v>95</v>
      </c>
      <c r="I34" s="18">
        <v>3294</v>
      </c>
      <c r="J34" s="18">
        <v>19220</v>
      </c>
      <c r="K34" s="18">
        <v>633.11</v>
      </c>
      <c r="L34" s="18">
        <v>0</v>
      </c>
      <c r="M34" s="18">
        <v>1.66</v>
      </c>
      <c r="N34" s="18">
        <v>0.21</v>
      </c>
      <c r="O34" s="16"/>
    </row>
    <row r="35" spans="1:15" x14ac:dyDescent="0.2">
      <c r="A35" s="16"/>
      <c r="B35" s="16" t="s">
        <v>746</v>
      </c>
      <c r="C35" s="17" t="s">
        <v>747</v>
      </c>
      <c r="D35" s="17" t="s">
        <v>129</v>
      </c>
      <c r="E35" s="16"/>
      <c r="F35" s="17" t="s">
        <v>748</v>
      </c>
      <c r="G35" s="16" t="s">
        <v>749</v>
      </c>
      <c r="H35" s="16" t="s">
        <v>95</v>
      </c>
      <c r="I35" s="18">
        <v>2766</v>
      </c>
      <c r="J35" s="18">
        <v>20250</v>
      </c>
      <c r="K35" s="18">
        <v>560.11</v>
      </c>
      <c r="L35" s="18">
        <v>0</v>
      </c>
      <c r="M35" s="18">
        <v>1.47</v>
      </c>
      <c r="N35" s="18">
        <v>0.18</v>
      </c>
      <c r="O35" s="16"/>
    </row>
    <row r="36" spans="1:15" x14ac:dyDescent="0.2">
      <c r="A36" s="16"/>
      <c r="B36" s="16" t="s">
        <v>750</v>
      </c>
      <c r="C36" s="17" t="s">
        <v>751</v>
      </c>
      <c r="D36" s="17" t="s">
        <v>129</v>
      </c>
      <c r="E36" s="16"/>
      <c r="F36" s="17" t="s">
        <v>752</v>
      </c>
      <c r="G36" s="16" t="s">
        <v>749</v>
      </c>
      <c r="H36" s="16" t="s">
        <v>95</v>
      </c>
      <c r="I36" s="18">
        <v>4638</v>
      </c>
      <c r="J36" s="18">
        <v>6195</v>
      </c>
      <c r="K36" s="18">
        <v>287.32</v>
      </c>
      <c r="L36" s="18">
        <v>0</v>
      </c>
      <c r="M36" s="18">
        <v>0.75</v>
      </c>
      <c r="N36" s="18">
        <v>0.09</v>
      </c>
      <c r="O36" s="16"/>
    </row>
    <row r="37" spans="1:15" x14ac:dyDescent="0.2">
      <c r="A37" s="16"/>
      <c r="B37" s="16" t="s">
        <v>753</v>
      </c>
      <c r="C37" s="17" t="s">
        <v>754</v>
      </c>
      <c r="D37" s="17" t="s">
        <v>129</v>
      </c>
      <c r="E37" s="16"/>
      <c r="F37" s="17" t="s">
        <v>465</v>
      </c>
      <c r="G37" s="16" t="s">
        <v>252</v>
      </c>
      <c r="H37" s="16" t="s">
        <v>95</v>
      </c>
      <c r="I37" s="18">
        <v>88784</v>
      </c>
      <c r="J37" s="18">
        <v>1540</v>
      </c>
      <c r="K37" s="18">
        <v>1367.27</v>
      </c>
      <c r="L37" s="18">
        <v>0.01</v>
      </c>
      <c r="M37" s="18">
        <v>3.59</v>
      </c>
      <c r="N37" s="18">
        <v>0.45</v>
      </c>
      <c r="O37" s="16"/>
    </row>
    <row r="38" spans="1:15" x14ac:dyDescent="0.2">
      <c r="A38" s="16"/>
      <c r="B38" s="16" t="s">
        <v>755</v>
      </c>
      <c r="C38" s="17" t="s">
        <v>756</v>
      </c>
      <c r="D38" s="17" t="s">
        <v>129</v>
      </c>
      <c r="E38" s="16"/>
      <c r="F38" s="17" t="s">
        <v>397</v>
      </c>
      <c r="G38" s="16" t="s">
        <v>319</v>
      </c>
      <c r="H38" s="16" t="s">
        <v>95</v>
      </c>
      <c r="I38" s="18">
        <v>1207</v>
      </c>
      <c r="J38" s="18">
        <v>67830</v>
      </c>
      <c r="K38" s="18">
        <v>818.71</v>
      </c>
      <c r="L38" s="18">
        <v>0.02</v>
      </c>
      <c r="M38" s="18">
        <v>2.15</v>
      </c>
      <c r="N38" s="18">
        <v>0.27</v>
      </c>
      <c r="O38" s="16"/>
    </row>
    <row r="39" spans="1:15" x14ac:dyDescent="0.2">
      <c r="A39" s="16"/>
      <c r="B39" s="16" t="s">
        <v>757</v>
      </c>
      <c r="C39" s="17" t="s">
        <v>758</v>
      </c>
      <c r="D39" s="17" t="s">
        <v>129</v>
      </c>
      <c r="E39" s="16"/>
      <c r="F39" s="17" t="s">
        <v>759</v>
      </c>
      <c r="G39" s="16" t="s">
        <v>760</v>
      </c>
      <c r="H39" s="16" t="s">
        <v>95</v>
      </c>
      <c r="I39" s="18">
        <v>525283</v>
      </c>
      <c r="J39" s="18">
        <v>246</v>
      </c>
      <c r="K39" s="18">
        <v>1292.2</v>
      </c>
      <c r="L39" s="18">
        <v>0.02</v>
      </c>
      <c r="M39" s="18">
        <v>3.39</v>
      </c>
      <c r="N39" s="18">
        <v>0.42</v>
      </c>
      <c r="O39" s="16"/>
    </row>
    <row r="40" spans="1:15" x14ac:dyDescent="0.2">
      <c r="A40" s="16"/>
      <c r="B40" s="16" t="s">
        <v>761</v>
      </c>
      <c r="C40" s="17" t="s">
        <v>762</v>
      </c>
      <c r="D40" s="17" t="s">
        <v>129</v>
      </c>
      <c r="E40" s="16"/>
      <c r="F40" s="17" t="s">
        <v>763</v>
      </c>
      <c r="G40" s="16" t="s">
        <v>760</v>
      </c>
      <c r="H40" s="16" t="s">
        <v>95</v>
      </c>
      <c r="I40" s="18">
        <v>1408159.41</v>
      </c>
      <c r="J40" s="18">
        <v>63.4</v>
      </c>
      <c r="K40" s="18">
        <v>892.77</v>
      </c>
      <c r="L40" s="18">
        <v>0.01</v>
      </c>
      <c r="M40" s="18">
        <v>2.34</v>
      </c>
      <c r="N40" s="18">
        <v>0.28999999999999998</v>
      </c>
      <c r="O40" s="16"/>
    </row>
    <row r="41" spans="1:15" x14ac:dyDescent="0.2">
      <c r="A41" s="7"/>
      <c r="B41" s="7" t="s">
        <v>764</v>
      </c>
      <c r="C41" s="7"/>
      <c r="D41" s="7"/>
      <c r="E41" s="7"/>
      <c r="F41" s="7"/>
      <c r="G41" s="7"/>
      <c r="H41" s="7"/>
      <c r="I41" s="15">
        <v>727632.45</v>
      </c>
      <c r="J41" s="7"/>
      <c r="K41" s="15">
        <v>7304.36</v>
      </c>
      <c r="L41" s="7"/>
      <c r="M41" s="15">
        <v>19.170000000000002</v>
      </c>
      <c r="N41" s="15">
        <v>2.4</v>
      </c>
      <c r="O41" s="7"/>
    </row>
    <row r="42" spans="1:15" x14ac:dyDescent="0.2">
      <c r="A42" s="16"/>
      <c r="B42" s="16" t="s">
        <v>765</v>
      </c>
      <c r="C42" s="17" t="s">
        <v>766</v>
      </c>
      <c r="D42" s="17" t="s">
        <v>129</v>
      </c>
      <c r="E42" s="16"/>
      <c r="F42" s="17" t="s">
        <v>767</v>
      </c>
      <c r="G42" s="16" t="s">
        <v>768</v>
      </c>
      <c r="H42" s="16" t="s">
        <v>95</v>
      </c>
      <c r="I42" s="18">
        <v>5582</v>
      </c>
      <c r="J42" s="18">
        <v>1478</v>
      </c>
      <c r="K42" s="18">
        <v>82.5</v>
      </c>
      <c r="L42" s="18">
        <v>0</v>
      </c>
      <c r="M42" s="18">
        <v>0.22</v>
      </c>
      <c r="N42" s="18">
        <v>0.03</v>
      </c>
      <c r="O42" s="16"/>
    </row>
    <row r="43" spans="1:15" x14ac:dyDescent="0.2">
      <c r="A43" s="16"/>
      <c r="B43" s="17" t="s">
        <v>769</v>
      </c>
      <c r="C43" s="17" t="s">
        <v>770</v>
      </c>
      <c r="D43" s="17" t="s">
        <v>129</v>
      </c>
      <c r="E43" s="16"/>
      <c r="F43" s="17" t="s">
        <v>771</v>
      </c>
      <c r="G43" s="16" t="s">
        <v>772</v>
      </c>
      <c r="H43" s="16" t="s">
        <v>95</v>
      </c>
      <c r="I43" s="18">
        <v>584.98</v>
      </c>
      <c r="J43" s="18">
        <v>251.7</v>
      </c>
      <c r="K43" s="18">
        <v>1.47</v>
      </c>
      <c r="L43" s="18">
        <v>0</v>
      </c>
      <c r="M43" s="18">
        <v>0</v>
      </c>
      <c r="N43" s="18">
        <v>0</v>
      </c>
      <c r="O43" s="16"/>
    </row>
    <row r="44" spans="1:15" x14ac:dyDescent="0.2">
      <c r="A44" s="16"/>
      <c r="B44" s="16" t="s">
        <v>773</v>
      </c>
      <c r="C44" s="17" t="s">
        <v>774</v>
      </c>
      <c r="D44" s="17" t="s">
        <v>129</v>
      </c>
      <c r="E44" s="16"/>
      <c r="F44" s="17" t="s">
        <v>775</v>
      </c>
      <c r="G44" s="16" t="s">
        <v>776</v>
      </c>
      <c r="H44" s="16" t="s">
        <v>95</v>
      </c>
      <c r="I44" s="18">
        <v>993</v>
      </c>
      <c r="J44" s="18">
        <v>6400</v>
      </c>
      <c r="K44" s="18">
        <v>63.55</v>
      </c>
      <c r="L44" s="18">
        <v>0</v>
      </c>
      <c r="M44" s="18">
        <v>0.17</v>
      </c>
      <c r="N44" s="18">
        <v>0.02</v>
      </c>
      <c r="O44" s="16"/>
    </row>
    <row r="45" spans="1:15" x14ac:dyDescent="0.2">
      <c r="A45" s="16"/>
      <c r="B45" s="16" t="s">
        <v>777</v>
      </c>
      <c r="C45" s="17" t="s">
        <v>778</v>
      </c>
      <c r="D45" s="17" t="s">
        <v>129</v>
      </c>
      <c r="E45" s="16"/>
      <c r="F45" s="17" t="s">
        <v>779</v>
      </c>
      <c r="G45" s="16" t="s">
        <v>776</v>
      </c>
      <c r="H45" s="16" t="s">
        <v>95</v>
      </c>
      <c r="I45" s="18">
        <v>4981</v>
      </c>
      <c r="J45" s="18">
        <v>3416</v>
      </c>
      <c r="K45" s="18">
        <v>170.15</v>
      </c>
      <c r="L45" s="18">
        <v>0.01</v>
      </c>
      <c r="M45" s="18">
        <v>0.45</v>
      </c>
      <c r="N45" s="18">
        <v>0.06</v>
      </c>
      <c r="O45" s="16"/>
    </row>
    <row r="46" spans="1:15" x14ac:dyDescent="0.2">
      <c r="A46" s="16"/>
      <c r="B46" s="16" t="s">
        <v>780</v>
      </c>
      <c r="C46" s="17" t="s">
        <v>781</v>
      </c>
      <c r="D46" s="17" t="s">
        <v>129</v>
      </c>
      <c r="E46" s="16"/>
      <c r="F46" s="17" t="s">
        <v>782</v>
      </c>
      <c r="G46" s="16" t="s">
        <v>776</v>
      </c>
      <c r="H46" s="16" t="s">
        <v>95</v>
      </c>
      <c r="I46" s="18">
        <v>171</v>
      </c>
      <c r="J46" s="18">
        <v>39330</v>
      </c>
      <c r="K46" s="18">
        <v>67.25</v>
      </c>
      <c r="L46" s="18">
        <v>0.01</v>
      </c>
      <c r="M46" s="18">
        <v>0.18</v>
      </c>
      <c r="N46" s="18">
        <v>0.02</v>
      </c>
      <c r="O46" s="16"/>
    </row>
    <row r="47" spans="1:15" x14ac:dyDescent="0.2">
      <c r="A47" s="16"/>
      <c r="B47" s="16" t="s">
        <v>783</v>
      </c>
      <c r="C47" s="17" t="s">
        <v>784</v>
      </c>
      <c r="D47" s="17" t="s">
        <v>129</v>
      </c>
      <c r="E47" s="16"/>
      <c r="F47" s="17" t="s">
        <v>282</v>
      </c>
      <c r="G47" s="16" t="s">
        <v>229</v>
      </c>
      <c r="H47" s="16" t="s">
        <v>95</v>
      </c>
      <c r="I47" s="18">
        <v>10199</v>
      </c>
      <c r="J47" s="18">
        <v>1451</v>
      </c>
      <c r="K47" s="18">
        <v>147.99</v>
      </c>
      <c r="L47" s="18">
        <v>0</v>
      </c>
      <c r="M47" s="18">
        <v>0.39</v>
      </c>
      <c r="N47" s="18">
        <v>0.05</v>
      </c>
      <c r="O47" s="16"/>
    </row>
    <row r="48" spans="1:15" x14ac:dyDescent="0.2">
      <c r="A48" s="16"/>
      <c r="B48" s="16" t="s">
        <v>785</v>
      </c>
      <c r="C48" s="17" t="s">
        <v>786</v>
      </c>
      <c r="D48" s="17" t="s">
        <v>129</v>
      </c>
      <c r="E48" s="16"/>
      <c r="F48" s="17" t="s">
        <v>787</v>
      </c>
      <c r="G48" s="16" t="s">
        <v>229</v>
      </c>
      <c r="H48" s="16" t="s">
        <v>95</v>
      </c>
      <c r="I48" s="18">
        <v>6038</v>
      </c>
      <c r="J48" s="18">
        <v>5705</v>
      </c>
      <c r="K48" s="18">
        <v>344.47</v>
      </c>
      <c r="L48" s="18">
        <v>0.01</v>
      </c>
      <c r="M48" s="18">
        <v>0.9</v>
      </c>
      <c r="N48" s="18">
        <v>0.11</v>
      </c>
      <c r="O48" s="16"/>
    </row>
    <row r="49" spans="1:15" x14ac:dyDescent="0.2">
      <c r="A49" s="16"/>
      <c r="B49" s="16" t="s">
        <v>788</v>
      </c>
      <c r="C49" s="17" t="s">
        <v>789</v>
      </c>
      <c r="D49" s="17" t="s">
        <v>129</v>
      </c>
      <c r="E49" s="16"/>
      <c r="F49" s="17" t="s">
        <v>790</v>
      </c>
      <c r="G49" s="16" t="s">
        <v>229</v>
      </c>
      <c r="H49" s="16" t="s">
        <v>95</v>
      </c>
      <c r="I49" s="18">
        <v>38970</v>
      </c>
      <c r="J49" s="18">
        <v>350</v>
      </c>
      <c r="K49" s="18">
        <v>136.38999999999999</v>
      </c>
      <c r="L49" s="18">
        <v>0</v>
      </c>
      <c r="M49" s="18">
        <v>0.36</v>
      </c>
      <c r="N49" s="18">
        <v>0.04</v>
      </c>
      <c r="O49" s="16"/>
    </row>
    <row r="50" spans="1:15" x14ac:dyDescent="0.2">
      <c r="A50" s="16"/>
      <c r="B50" s="16" t="s">
        <v>791</v>
      </c>
      <c r="C50" s="17" t="s">
        <v>792</v>
      </c>
      <c r="D50" s="17" t="s">
        <v>129</v>
      </c>
      <c r="E50" s="16"/>
      <c r="F50" s="17" t="s">
        <v>793</v>
      </c>
      <c r="G50" s="16" t="s">
        <v>229</v>
      </c>
      <c r="H50" s="16" t="s">
        <v>95</v>
      </c>
      <c r="I50" s="18">
        <v>4818</v>
      </c>
      <c r="J50" s="18">
        <v>4057</v>
      </c>
      <c r="K50" s="18">
        <v>195.47</v>
      </c>
      <c r="L50" s="18">
        <v>0.01</v>
      </c>
      <c r="M50" s="18">
        <v>0.51</v>
      </c>
      <c r="N50" s="18">
        <v>0.06</v>
      </c>
      <c r="O50" s="16"/>
    </row>
    <row r="51" spans="1:15" x14ac:dyDescent="0.2">
      <c r="A51" s="16"/>
      <c r="B51" s="16" t="s">
        <v>794</v>
      </c>
      <c r="C51" s="17" t="s">
        <v>795</v>
      </c>
      <c r="D51" s="17" t="s">
        <v>129</v>
      </c>
      <c r="E51" s="16"/>
      <c r="F51" s="17" t="s">
        <v>796</v>
      </c>
      <c r="G51" s="16" t="s">
        <v>370</v>
      </c>
      <c r="H51" s="16" t="s">
        <v>95</v>
      </c>
      <c r="I51" s="18">
        <v>827</v>
      </c>
      <c r="J51" s="18">
        <v>7495</v>
      </c>
      <c r="K51" s="18">
        <v>61.98</v>
      </c>
      <c r="L51" s="18">
        <v>0</v>
      </c>
      <c r="M51" s="18">
        <v>0.16</v>
      </c>
      <c r="N51" s="18">
        <v>0.02</v>
      </c>
      <c r="O51" s="16"/>
    </row>
    <row r="52" spans="1:15" x14ac:dyDescent="0.2">
      <c r="A52" s="16"/>
      <c r="B52" s="16" t="s">
        <v>797</v>
      </c>
      <c r="C52" s="17" t="s">
        <v>798</v>
      </c>
      <c r="D52" s="17" t="s">
        <v>129</v>
      </c>
      <c r="E52" s="16"/>
      <c r="F52" s="17" t="s">
        <v>799</v>
      </c>
      <c r="G52" s="16" t="s">
        <v>370</v>
      </c>
      <c r="H52" s="16" t="s">
        <v>95</v>
      </c>
      <c r="I52" s="18">
        <v>7716</v>
      </c>
      <c r="J52" s="18">
        <v>3306</v>
      </c>
      <c r="K52" s="18">
        <v>255.09</v>
      </c>
      <c r="L52" s="18">
        <v>0.01</v>
      </c>
      <c r="M52" s="18">
        <v>0.67</v>
      </c>
      <c r="N52" s="18">
        <v>0.08</v>
      </c>
      <c r="O52" s="16"/>
    </row>
    <row r="53" spans="1:15" x14ac:dyDescent="0.2">
      <c r="A53" s="16"/>
      <c r="B53" s="16" t="s">
        <v>800</v>
      </c>
      <c r="C53" s="17" t="s">
        <v>801</v>
      </c>
      <c r="D53" s="17" t="s">
        <v>129</v>
      </c>
      <c r="E53" s="16"/>
      <c r="F53" s="17" t="s">
        <v>802</v>
      </c>
      <c r="G53" s="16" t="s">
        <v>370</v>
      </c>
      <c r="H53" s="16" t="s">
        <v>95</v>
      </c>
      <c r="I53" s="18">
        <v>786</v>
      </c>
      <c r="J53" s="18">
        <v>15400</v>
      </c>
      <c r="K53" s="18">
        <v>121.04</v>
      </c>
      <c r="L53" s="18">
        <v>0.01</v>
      </c>
      <c r="M53" s="18">
        <v>0.32</v>
      </c>
      <c r="N53" s="18">
        <v>0.04</v>
      </c>
      <c r="O53" s="16"/>
    </row>
    <row r="54" spans="1:15" x14ac:dyDescent="0.2">
      <c r="A54" s="16"/>
      <c r="B54" s="16" t="s">
        <v>803</v>
      </c>
      <c r="C54" s="17" t="s">
        <v>804</v>
      </c>
      <c r="D54" s="17" t="s">
        <v>129</v>
      </c>
      <c r="E54" s="16"/>
      <c r="F54" s="17" t="s">
        <v>369</v>
      </c>
      <c r="G54" s="16" t="s">
        <v>370</v>
      </c>
      <c r="H54" s="16" t="s">
        <v>95</v>
      </c>
      <c r="I54" s="18">
        <v>1217</v>
      </c>
      <c r="J54" s="18">
        <v>1755</v>
      </c>
      <c r="K54" s="18">
        <v>21.36</v>
      </c>
      <c r="L54" s="18">
        <v>0</v>
      </c>
      <c r="M54" s="18">
        <v>0.06</v>
      </c>
      <c r="N54" s="18">
        <v>0.01</v>
      </c>
      <c r="O54" s="16"/>
    </row>
    <row r="55" spans="1:15" x14ac:dyDescent="0.2">
      <c r="A55" s="16"/>
      <c r="B55" s="16" t="s">
        <v>805</v>
      </c>
      <c r="C55" s="17" t="s">
        <v>806</v>
      </c>
      <c r="D55" s="17" t="s">
        <v>129</v>
      </c>
      <c r="E55" s="16"/>
      <c r="F55" s="17" t="s">
        <v>807</v>
      </c>
      <c r="G55" s="16" t="s">
        <v>370</v>
      </c>
      <c r="H55" s="16" t="s">
        <v>95</v>
      </c>
      <c r="I55" s="18">
        <v>881</v>
      </c>
      <c r="J55" s="18">
        <v>9266</v>
      </c>
      <c r="K55" s="18">
        <v>81.63</v>
      </c>
      <c r="L55" s="18">
        <v>0.01</v>
      </c>
      <c r="M55" s="18">
        <v>0.21</v>
      </c>
      <c r="N55" s="18">
        <v>0.03</v>
      </c>
      <c r="O55" s="16"/>
    </row>
    <row r="56" spans="1:15" x14ac:dyDescent="0.2">
      <c r="A56" s="16"/>
      <c r="B56" s="16" t="s">
        <v>808</v>
      </c>
      <c r="C56" s="17" t="s">
        <v>809</v>
      </c>
      <c r="D56" s="17" t="s">
        <v>129</v>
      </c>
      <c r="E56" s="16"/>
      <c r="F56" s="17" t="s">
        <v>345</v>
      </c>
      <c r="G56" s="16" t="s">
        <v>346</v>
      </c>
      <c r="H56" s="16" t="s">
        <v>95</v>
      </c>
      <c r="I56" s="18">
        <v>8052</v>
      </c>
      <c r="J56" s="18">
        <v>1537</v>
      </c>
      <c r="K56" s="18">
        <v>123.76</v>
      </c>
      <c r="L56" s="18">
        <v>0.01</v>
      </c>
      <c r="M56" s="18">
        <v>0.32</v>
      </c>
      <c r="N56" s="18">
        <v>0.04</v>
      </c>
      <c r="O56" s="16"/>
    </row>
    <row r="57" spans="1:15" x14ac:dyDescent="0.2">
      <c r="A57" s="16"/>
      <c r="B57" s="16" t="s">
        <v>810</v>
      </c>
      <c r="C57" s="17" t="s">
        <v>811</v>
      </c>
      <c r="D57" s="17" t="s">
        <v>129</v>
      </c>
      <c r="E57" s="16"/>
      <c r="F57" s="17" t="s">
        <v>540</v>
      </c>
      <c r="G57" s="16" t="s">
        <v>346</v>
      </c>
      <c r="H57" s="16" t="s">
        <v>95</v>
      </c>
      <c r="I57" s="18">
        <v>1242</v>
      </c>
      <c r="J57" s="18">
        <v>2698</v>
      </c>
      <c r="K57" s="18">
        <v>33.51</v>
      </c>
      <c r="L57" s="18">
        <v>0</v>
      </c>
      <c r="M57" s="18">
        <v>0.09</v>
      </c>
      <c r="N57" s="18">
        <v>0.01</v>
      </c>
      <c r="O57" s="16"/>
    </row>
    <row r="58" spans="1:15" x14ac:dyDescent="0.2">
      <c r="A58" s="16"/>
      <c r="B58" s="16" t="s">
        <v>812</v>
      </c>
      <c r="C58" s="17" t="s">
        <v>813</v>
      </c>
      <c r="D58" s="17" t="s">
        <v>129</v>
      </c>
      <c r="E58" s="16"/>
      <c r="F58" s="17" t="s">
        <v>474</v>
      </c>
      <c r="G58" s="16" t="s">
        <v>217</v>
      </c>
      <c r="H58" s="16" t="s">
        <v>95</v>
      </c>
      <c r="I58" s="18">
        <v>1615</v>
      </c>
      <c r="J58" s="18">
        <v>7291</v>
      </c>
      <c r="K58" s="18">
        <v>117.75</v>
      </c>
      <c r="L58" s="18">
        <v>0</v>
      </c>
      <c r="M58" s="18">
        <v>0.31</v>
      </c>
      <c r="N58" s="18">
        <v>0.04</v>
      </c>
      <c r="O58" s="16"/>
    </row>
    <row r="59" spans="1:15" x14ac:dyDescent="0.2">
      <c r="A59" s="16"/>
      <c r="B59" s="16" t="s">
        <v>814</v>
      </c>
      <c r="C59" s="17" t="s">
        <v>815</v>
      </c>
      <c r="D59" s="17" t="s">
        <v>129</v>
      </c>
      <c r="E59" s="16"/>
      <c r="F59" s="17" t="s">
        <v>241</v>
      </c>
      <c r="G59" s="16" t="s">
        <v>201</v>
      </c>
      <c r="H59" s="16" t="s">
        <v>95</v>
      </c>
      <c r="I59" s="18">
        <v>47766</v>
      </c>
      <c r="J59" s="18">
        <v>1203</v>
      </c>
      <c r="K59" s="18">
        <v>574.62</v>
      </c>
      <c r="L59" s="18">
        <v>0.03</v>
      </c>
      <c r="M59" s="18">
        <v>1.51</v>
      </c>
      <c r="N59" s="18">
        <v>0.19</v>
      </c>
      <c r="O59" s="16"/>
    </row>
    <row r="60" spans="1:15" x14ac:dyDescent="0.2">
      <c r="A60" s="16"/>
      <c r="B60" s="16" t="s">
        <v>816</v>
      </c>
      <c r="C60" s="17" t="s">
        <v>817</v>
      </c>
      <c r="D60" s="17" t="s">
        <v>129</v>
      </c>
      <c r="E60" s="16"/>
      <c r="F60" s="17" t="s">
        <v>818</v>
      </c>
      <c r="G60" s="16" t="s">
        <v>201</v>
      </c>
      <c r="H60" s="16" t="s">
        <v>95</v>
      </c>
      <c r="I60" s="18">
        <v>23939</v>
      </c>
      <c r="J60" s="18">
        <v>386.2</v>
      </c>
      <c r="K60" s="18">
        <v>92.45</v>
      </c>
      <c r="L60" s="18">
        <v>0.01</v>
      </c>
      <c r="M60" s="18">
        <v>0.24</v>
      </c>
      <c r="N60" s="18">
        <v>0.03</v>
      </c>
      <c r="O60" s="16"/>
    </row>
    <row r="61" spans="1:15" x14ac:dyDescent="0.2">
      <c r="A61" s="16"/>
      <c r="B61" s="16" t="s">
        <v>819</v>
      </c>
      <c r="C61" s="17" t="s">
        <v>820</v>
      </c>
      <c r="D61" s="17" t="s">
        <v>129</v>
      </c>
      <c r="E61" s="16"/>
      <c r="F61" s="17" t="s">
        <v>821</v>
      </c>
      <c r="G61" s="16" t="s">
        <v>201</v>
      </c>
      <c r="H61" s="16" t="s">
        <v>95</v>
      </c>
      <c r="I61" s="18">
        <v>2495.9699999999998</v>
      </c>
      <c r="J61" s="18">
        <v>4611</v>
      </c>
      <c r="K61" s="18">
        <v>115.09</v>
      </c>
      <c r="L61" s="18">
        <v>0.01</v>
      </c>
      <c r="M61" s="18">
        <v>0.3</v>
      </c>
      <c r="N61" s="18">
        <v>0.04</v>
      </c>
      <c r="O61" s="16"/>
    </row>
    <row r="62" spans="1:15" x14ac:dyDescent="0.2">
      <c r="A62" s="16"/>
      <c r="B62" s="16" t="s">
        <v>822</v>
      </c>
      <c r="C62" s="17" t="s">
        <v>823</v>
      </c>
      <c r="D62" s="17" t="s">
        <v>129</v>
      </c>
      <c r="E62" s="16"/>
      <c r="F62" s="17" t="s">
        <v>379</v>
      </c>
      <c r="G62" s="16" t="s">
        <v>201</v>
      </c>
      <c r="H62" s="16" t="s">
        <v>95</v>
      </c>
      <c r="I62" s="18">
        <v>983</v>
      </c>
      <c r="J62" s="18">
        <v>7585</v>
      </c>
      <c r="K62" s="18">
        <v>74.56</v>
      </c>
      <c r="L62" s="18">
        <v>0.01</v>
      </c>
      <c r="M62" s="18">
        <v>0.2</v>
      </c>
      <c r="N62" s="18">
        <v>0.02</v>
      </c>
      <c r="O62" s="16"/>
    </row>
    <row r="63" spans="1:15" x14ac:dyDescent="0.2">
      <c r="A63" s="16"/>
      <c r="B63" s="16" t="s">
        <v>824</v>
      </c>
      <c r="C63" s="17" t="s">
        <v>825</v>
      </c>
      <c r="D63" s="17" t="s">
        <v>129</v>
      </c>
      <c r="E63" s="16"/>
      <c r="F63" s="17" t="s">
        <v>425</v>
      </c>
      <c r="G63" s="16" t="s">
        <v>201</v>
      </c>
      <c r="H63" s="16" t="s">
        <v>95</v>
      </c>
      <c r="I63" s="18">
        <v>3474</v>
      </c>
      <c r="J63" s="18">
        <v>7315</v>
      </c>
      <c r="K63" s="18">
        <v>254.12</v>
      </c>
      <c r="L63" s="18">
        <v>0.01</v>
      </c>
      <c r="M63" s="18">
        <v>0.67</v>
      </c>
      <c r="N63" s="18">
        <v>0.08</v>
      </c>
      <c r="O63" s="16"/>
    </row>
    <row r="64" spans="1:15" x14ac:dyDescent="0.2">
      <c r="A64" s="16"/>
      <c r="B64" s="16" t="s">
        <v>826</v>
      </c>
      <c r="C64" s="17" t="s">
        <v>827</v>
      </c>
      <c r="D64" s="17" t="s">
        <v>129</v>
      </c>
      <c r="E64" s="16"/>
      <c r="F64" s="17" t="s">
        <v>265</v>
      </c>
      <c r="G64" s="16" t="s">
        <v>201</v>
      </c>
      <c r="H64" s="16" t="s">
        <v>95</v>
      </c>
      <c r="I64" s="18">
        <v>187</v>
      </c>
      <c r="J64" s="18">
        <v>168500</v>
      </c>
      <c r="K64" s="18">
        <v>315.08999999999997</v>
      </c>
      <c r="L64" s="18">
        <v>0.01</v>
      </c>
      <c r="M64" s="18">
        <v>0.83</v>
      </c>
      <c r="N64" s="18">
        <v>0.1</v>
      </c>
      <c r="O64" s="16"/>
    </row>
    <row r="65" spans="1:15" x14ac:dyDescent="0.2">
      <c r="A65" s="16"/>
      <c r="B65" s="16" t="s">
        <v>828</v>
      </c>
      <c r="C65" s="17" t="s">
        <v>829</v>
      </c>
      <c r="D65" s="17" t="s">
        <v>129</v>
      </c>
      <c r="E65" s="16"/>
      <c r="F65" s="17" t="s">
        <v>830</v>
      </c>
      <c r="G65" s="16" t="s">
        <v>201</v>
      </c>
      <c r="H65" s="16" t="s">
        <v>95</v>
      </c>
      <c r="I65" s="18">
        <v>16051</v>
      </c>
      <c r="J65" s="18">
        <v>849</v>
      </c>
      <c r="K65" s="18">
        <v>136.27000000000001</v>
      </c>
      <c r="L65" s="18">
        <v>0.01</v>
      </c>
      <c r="M65" s="18">
        <v>0.36</v>
      </c>
      <c r="N65" s="18">
        <v>0.04</v>
      </c>
      <c r="O65" s="16"/>
    </row>
    <row r="66" spans="1:15" x14ac:dyDescent="0.2">
      <c r="A66" s="16"/>
      <c r="B66" s="16" t="s">
        <v>831</v>
      </c>
      <c r="C66" s="17" t="s">
        <v>832</v>
      </c>
      <c r="D66" s="17" t="s">
        <v>129</v>
      </c>
      <c r="E66" s="16"/>
      <c r="F66" s="17" t="s">
        <v>349</v>
      </c>
      <c r="G66" s="16" t="s">
        <v>201</v>
      </c>
      <c r="H66" s="16" t="s">
        <v>95</v>
      </c>
      <c r="I66" s="18">
        <v>355</v>
      </c>
      <c r="J66" s="18">
        <v>32760</v>
      </c>
      <c r="K66" s="18">
        <v>116.3</v>
      </c>
      <c r="L66" s="18">
        <v>0.01</v>
      </c>
      <c r="M66" s="18">
        <v>0.3</v>
      </c>
      <c r="N66" s="18">
        <v>0.04</v>
      </c>
      <c r="O66" s="16"/>
    </row>
    <row r="67" spans="1:15" x14ac:dyDescent="0.2">
      <c r="A67" s="16"/>
      <c r="B67" s="16" t="s">
        <v>833</v>
      </c>
      <c r="C67" s="17" t="s">
        <v>834</v>
      </c>
      <c r="D67" s="17" t="s">
        <v>129</v>
      </c>
      <c r="E67" s="16"/>
      <c r="F67" s="17" t="s">
        <v>835</v>
      </c>
      <c r="G67" s="16" t="s">
        <v>201</v>
      </c>
      <c r="H67" s="16" t="s">
        <v>95</v>
      </c>
      <c r="I67" s="18">
        <v>5116</v>
      </c>
      <c r="J67" s="18">
        <v>2429</v>
      </c>
      <c r="K67" s="18">
        <v>124.27</v>
      </c>
      <c r="L67" s="18">
        <v>0.01</v>
      </c>
      <c r="M67" s="18">
        <v>0.33</v>
      </c>
      <c r="N67" s="18">
        <v>0.04</v>
      </c>
      <c r="O67" s="16"/>
    </row>
    <row r="68" spans="1:15" x14ac:dyDescent="0.2">
      <c r="A68" s="16"/>
      <c r="B68" s="16" t="s">
        <v>836</v>
      </c>
      <c r="C68" s="17" t="s">
        <v>837</v>
      </c>
      <c r="D68" s="17" t="s">
        <v>129</v>
      </c>
      <c r="E68" s="16"/>
      <c r="F68" s="17" t="s">
        <v>838</v>
      </c>
      <c r="G68" s="16" t="s">
        <v>201</v>
      </c>
      <c r="H68" s="16" t="s">
        <v>95</v>
      </c>
      <c r="I68" s="18">
        <v>38884</v>
      </c>
      <c r="J68" s="18">
        <v>644.79999999999995</v>
      </c>
      <c r="K68" s="18">
        <v>250.72</v>
      </c>
      <c r="L68" s="18">
        <v>0.03</v>
      </c>
      <c r="M68" s="18">
        <v>0.66</v>
      </c>
      <c r="N68" s="18">
        <v>0.08</v>
      </c>
      <c r="O68" s="16"/>
    </row>
    <row r="69" spans="1:15" x14ac:dyDescent="0.2">
      <c r="A69" s="16"/>
      <c r="B69" s="16" t="s">
        <v>839</v>
      </c>
      <c r="C69" s="17" t="s">
        <v>840</v>
      </c>
      <c r="D69" s="17" t="s">
        <v>129</v>
      </c>
      <c r="E69" s="16"/>
      <c r="F69" s="17" t="s">
        <v>410</v>
      </c>
      <c r="G69" s="16" t="s">
        <v>201</v>
      </c>
      <c r="H69" s="16" t="s">
        <v>95</v>
      </c>
      <c r="I69" s="18">
        <v>37408</v>
      </c>
      <c r="J69" s="18">
        <v>878.3</v>
      </c>
      <c r="K69" s="18">
        <v>328.55</v>
      </c>
      <c r="L69" s="18">
        <v>0.01</v>
      </c>
      <c r="M69" s="18">
        <v>0.86</v>
      </c>
      <c r="N69" s="18">
        <v>0.11</v>
      </c>
      <c r="O69" s="16"/>
    </row>
    <row r="70" spans="1:15" x14ac:dyDescent="0.2">
      <c r="A70" s="16"/>
      <c r="B70" s="16" t="s">
        <v>841</v>
      </c>
      <c r="C70" s="17" t="s">
        <v>842</v>
      </c>
      <c r="D70" s="17" t="s">
        <v>129</v>
      </c>
      <c r="E70" s="16"/>
      <c r="F70" s="17" t="s">
        <v>843</v>
      </c>
      <c r="G70" s="16" t="s">
        <v>844</v>
      </c>
      <c r="H70" s="16" t="s">
        <v>95</v>
      </c>
      <c r="I70" s="18">
        <v>1107</v>
      </c>
      <c r="J70" s="18">
        <v>9880</v>
      </c>
      <c r="K70" s="18">
        <v>109.37</v>
      </c>
      <c r="L70" s="18">
        <v>0</v>
      </c>
      <c r="M70" s="18">
        <v>0.28999999999999998</v>
      </c>
      <c r="N70" s="18">
        <v>0.04</v>
      </c>
      <c r="O70" s="16"/>
    </row>
    <row r="71" spans="1:15" x14ac:dyDescent="0.2">
      <c r="A71" s="16"/>
      <c r="B71" s="16" t="s">
        <v>845</v>
      </c>
      <c r="C71" s="17" t="s">
        <v>846</v>
      </c>
      <c r="D71" s="17" t="s">
        <v>129</v>
      </c>
      <c r="E71" s="16"/>
      <c r="F71" s="17" t="s">
        <v>847</v>
      </c>
      <c r="G71" s="16" t="s">
        <v>844</v>
      </c>
      <c r="H71" s="16" t="s">
        <v>95</v>
      </c>
      <c r="I71" s="18">
        <v>992</v>
      </c>
      <c r="J71" s="18">
        <v>7284</v>
      </c>
      <c r="K71" s="18">
        <v>72.260000000000005</v>
      </c>
      <c r="L71" s="18">
        <v>0.01</v>
      </c>
      <c r="M71" s="18">
        <v>0.19</v>
      </c>
      <c r="N71" s="18">
        <v>0.02</v>
      </c>
      <c r="O71" s="16"/>
    </row>
    <row r="72" spans="1:15" x14ac:dyDescent="0.2">
      <c r="A72" s="16"/>
      <c r="B72" s="16" t="s">
        <v>848</v>
      </c>
      <c r="C72" s="17" t="s">
        <v>849</v>
      </c>
      <c r="D72" s="17" t="s">
        <v>129</v>
      </c>
      <c r="E72" s="16"/>
      <c r="F72" s="17" t="s">
        <v>850</v>
      </c>
      <c r="G72" s="16" t="s">
        <v>518</v>
      </c>
      <c r="H72" s="16" t="s">
        <v>95</v>
      </c>
      <c r="I72" s="18">
        <v>15453</v>
      </c>
      <c r="J72" s="18">
        <v>1439</v>
      </c>
      <c r="K72" s="18">
        <v>222.37</v>
      </c>
      <c r="L72" s="18">
        <v>0.01</v>
      </c>
      <c r="M72" s="18">
        <v>0.57999999999999996</v>
      </c>
      <c r="N72" s="18">
        <v>7.0000000000000007E-2</v>
      </c>
      <c r="O72" s="16"/>
    </row>
    <row r="73" spans="1:15" x14ac:dyDescent="0.2">
      <c r="A73" s="16"/>
      <c r="B73" s="16" t="s">
        <v>851</v>
      </c>
      <c r="C73" s="17" t="s">
        <v>852</v>
      </c>
      <c r="D73" s="17" t="s">
        <v>129</v>
      </c>
      <c r="E73" s="16"/>
      <c r="F73" s="17" t="s">
        <v>853</v>
      </c>
      <c r="G73" s="16" t="s">
        <v>518</v>
      </c>
      <c r="H73" s="16" t="s">
        <v>95</v>
      </c>
      <c r="I73" s="18">
        <v>14262</v>
      </c>
      <c r="J73" s="18">
        <v>997.7</v>
      </c>
      <c r="K73" s="18">
        <v>142.29</v>
      </c>
      <c r="L73" s="18">
        <v>0</v>
      </c>
      <c r="M73" s="18">
        <v>0.37</v>
      </c>
      <c r="N73" s="18">
        <v>0.05</v>
      </c>
      <c r="O73" s="16"/>
    </row>
    <row r="74" spans="1:15" x14ac:dyDescent="0.2">
      <c r="A74" s="16"/>
      <c r="B74" s="16" t="s">
        <v>854</v>
      </c>
      <c r="C74" s="17" t="s">
        <v>855</v>
      </c>
      <c r="D74" s="17" t="s">
        <v>129</v>
      </c>
      <c r="E74" s="16"/>
      <c r="F74" s="17" t="s">
        <v>856</v>
      </c>
      <c r="G74" s="16" t="s">
        <v>252</v>
      </c>
      <c r="H74" s="16" t="s">
        <v>95</v>
      </c>
      <c r="I74" s="18">
        <v>346</v>
      </c>
      <c r="J74" s="18">
        <v>11290</v>
      </c>
      <c r="K74" s="18">
        <v>39.06</v>
      </c>
      <c r="L74" s="18">
        <v>0</v>
      </c>
      <c r="M74" s="18">
        <v>0.1</v>
      </c>
      <c r="N74" s="18">
        <v>0.01</v>
      </c>
      <c r="O74" s="16"/>
    </row>
    <row r="75" spans="1:15" x14ac:dyDescent="0.2">
      <c r="A75" s="16"/>
      <c r="B75" s="16" t="s">
        <v>857</v>
      </c>
      <c r="C75" s="17" t="s">
        <v>858</v>
      </c>
      <c r="D75" s="17" t="s">
        <v>129</v>
      </c>
      <c r="E75" s="16"/>
      <c r="F75" s="17" t="s">
        <v>521</v>
      </c>
      <c r="G75" s="16" t="s">
        <v>522</v>
      </c>
      <c r="H75" s="16" t="s">
        <v>95</v>
      </c>
      <c r="I75" s="18">
        <v>33798</v>
      </c>
      <c r="J75" s="18">
        <v>459.2</v>
      </c>
      <c r="K75" s="18">
        <v>155.19999999999999</v>
      </c>
      <c r="L75" s="18">
        <v>0.01</v>
      </c>
      <c r="M75" s="18">
        <v>0.41</v>
      </c>
      <c r="N75" s="18">
        <v>0.05</v>
      </c>
      <c r="O75" s="16"/>
    </row>
    <row r="76" spans="1:15" x14ac:dyDescent="0.2">
      <c r="A76" s="16"/>
      <c r="B76" s="16" t="s">
        <v>859</v>
      </c>
      <c r="C76" s="17" t="s">
        <v>860</v>
      </c>
      <c r="D76" s="17" t="s">
        <v>129</v>
      </c>
      <c r="E76" s="16"/>
      <c r="F76" s="17" t="s">
        <v>861</v>
      </c>
      <c r="G76" s="16" t="s">
        <v>522</v>
      </c>
      <c r="H76" s="16" t="s">
        <v>95</v>
      </c>
      <c r="I76" s="18">
        <v>5931</v>
      </c>
      <c r="J76" s="18">
        <v>1096</v>
      </c>
      <c r="K76" s="18">
        <v>65</v>
      </c>
      <c r="L76" s="18">
        <v>0.01</v>
      </c>
      <c r="M76" s="18">
        <v>0.17</v>
      </c>
      <c r="N76" s="18">
        <v>0.02</v>
      </c>
      <c r="O76" s="16"/>
    </row>
    <row r="77" spans="1:15" x14ac:dyDescent="0.2">
      <c r="A77" s="16"/>
      <c r="B77" s="16" t="s">
        <v>862</v>
      </c>
      <c r="C77" s="17" t="s">
        <v>863</v>
      </c>
      <c r="D77" s="17" t="s">
        <v>129</v>
      </c>
      <c r="E77" s="16"/>
      <c r="F77" s="17" t="s">
        <v>318</v>
      </c>
      <c r="G77" s="16" t="s">
        <v>319</v>
      </c>
      <c r="H77" s="16" t="s">
        <v>95</v>
      </c>
      <c r="I77" s="18">
        <v>669</v>
      </c>
      <c r="J77" s="18">
        <v>72300</v>
      </c>
      <c r="K77" s="18">
        <v>483.69</v>
      </c>
      <c r="L77" s="18">
        <v>0.02</v>
      </c>
      <c r="M77" s="18">
        <v>1.27</v>
      </c>
      <c r="N77" s="18">
        <v>0.16</v>
      </c>
      <c r="O77" s="16"/>
    </row>
    <row r="78" spans="1:15" x14ac:dyDescent="0.2">
      <c r="A78" s="16"/>
      <c r="B78" s="16" t="s">
        <v>864</v>
      </c>
      <c r="C78" s="17" t="s">
        <v>865</v>
      </c>
      <c r="D78" s="17" t="s">
        <v>129</v>
      </c>
      <c r="E78" s="16"/>
      <c r="F78" s="17" t="s">
        <v>866</v>
      </c>
      <c r="G78" s="16" t="s">
        <v>319</v>
      </c>
      <c r="H78" s="16" t="s">
        <v>95</v>
      </c>
      <c r="I78" s="18">
        <v>2023</v>
      </c>
      <c r="J78" s="18">
        <v>18450</v>
      </c>
      <c r="K78" s="18">
        <v>373.24</v>
      </c>
      <c r="L78" s="18">
        <v>0.01</v>
      </c>
      <c r="M78" s="18">
        <v>0.98</v>
      </c>
      <c r="N78" s="18">
        <v>0.12</v>
      </c>
      <c r="O78" s="16"/>
    </row>
    <row r="79" spans="1:15" x14ac:dyDescent="0.2">
      <c r="A79" s="16"/>
      <c r="B79" s="16" t="s">
        <v>867</v>
      </c>
      <c r="C79" s="17" t="s">
        <v>868</v>
      </c>
      <c r="D79" s="17" t="s">
        <v>129</v>
      </c>
      <c r="E79" s="16"/>
      <c r="F79" s="17" t="s">
        <v>869</v>
      </c>
      <c r="G79" s="16" t="s">
        <v>760</v>
      </c>
      <c r="H79" s="16" t="s">
        <v>95</v>
      </c>
      <c r="I79" s="18">
        <v>380521.5</v>
      </c>
      <c r="J79" s="18">
        <v>267.8</v>
      </c>
      <c r="K79" s="18">
        <v>1019.04</v>
      </c>
      <c r="L79" s="18">
        <v>0.04</v>
      </c>
      <c r="M79" s="18">
        <v>2.67</v>
      </c>
      <c r="N79" s="18">
        <v>0.33</v>
      </c>
      <c r="O79" s="16"/>
    </row>
    <row r="80" spans="1:15" x14ac:dyDescent="0.2">
      <c r="A80" s="16"/>
      <c r="B80" s="16" t="s">
        <v>870</v>
      </c>
      <c r="C80" s="17" t="s">
        <v>871</v>
      </c>
      <c r="D80" s="17" t="s">
        <v>129</v>
      </c>
      <c r="E80" s="16"/>
      <c r="F80" s="17" t="s">
        <v>872</v>
      </c>
      <c r="G80" s="16" t="s">
        <v>229</v>
      </c>
      <c r="H80" s="16" t="s">
        <v>95</v>
      </c>
      <c r="I80" s="18">
        <v>1198</v>
      </c>
      <c r="J80" s="18">
        <v>17980</v>
      </c>
      <c r="K80" s="18">
        <v>215.4</v>
      </c>
      <c r="L80" s="18">
        <v>0.01</v>
      </c>
      <c r="M80" s="18">
        <v>0.56000000000000005</v>
      </c>
      <c r="N80" s="18">
        <v>7.0000000000000007E-2</v>
      </c>
      <c r="O80" s="16"/>
    </row>
    <row r="81" spans="1:15" x14ac:dyDescent="0.2">
      <c r="A81" s="7"/>
      <c r="B81" s="7" t="s">
        <v>873</v>
      </c>
      <c r="C81" s="7"/>
      <c r="D81" s="7"/>
      <c r="E81" s="7"/>
      <c r="F81" s="7"/>
      <c r="G81" s="7"/>
      <c r="H81" s="7"/>
      <c r="I81" s="15">
        <v>41601.03</v>
      </c>
      <c r="J81" s="7"/>
      <c r="K81" s="15">
        <v>4550.79</v>
      </c>
      <c r="L81" s="7"/>
      <c r="M81" s="15">
        <v>11.94</v>
      </c>
      <c r="N81" s="15">
        <v>1.49</v>
      </c>
      <c r="O81" s="7"/>
    </row>
    <row r="82" spans="1:15" x14ac:dyDescent="0.2">
      <c r="A82" s="16"/>
      <c r="B82" s="17" t="s">
        <v>874</v>
      </c>
      <c r="C82" s="17" t="s">
        <v>875</v>
      </c>
      <c r="D82" s="17" t="s">
        <v>129</v>
      </c>
      <c r="E82" s="16"/>
      <c r="F82" s="17" t="s">
        <v>876</v>
      </c>
      <c r="G82" s="16" t="s">
        <v>877</v>
      </c>
      <c r="H82" s="16" t="s">
        <v>95</v>
      </c>
      <c r="I82" s="18">
        <v>5748</v>
      </c>
      <c r="J82" s="18">
        <v>2932</v>
      </c>
      <c r="K82" s="18">
        <v>168.53</v>
      </c>
      <c r="L82" s="18">
        <v>0</v>
      </c>
      <c r="M82" s="18">
        <v>0.44</v>
      </c>
      <c r="N82" s="18">
        <v>0.05</v>
      </c>
      <c r="O82" s="16"/>
    </row>
    <row r="83" spans="1:15" x14ac:dyDescent="0.2">
      <c r="A83" s="16"/>
      <c r="B83" s="16" t="s">
        <v>878</v>
      </c>
      <c r="C83" s="17" t="s">
        <v>879</v>
      </c>
      <c r="D83" s="17" t="s">
        <v>129</v>
      </c>
      <c r="E83" s="16"/>
      <c r="F83" s="17" t="s">
        <v>880</v>
      </c>
      <c r="G83" s="16" t="s">
        <v>772</v>
      </c>
      <c r="H83" s="16" t="s">
        <v>95</v>
      </c>
      <c r="I83" s="18">
        <v>3334.53</v>
      </c>
      <c r="J83" s="18">
        <v>20560</v>
      </c>
      <c r="K83" s="18">
        <v>685.58</v>
      </c>
      <c r="L83" s="18">
        <v>0.01</v>
      </c>
      <c r="M83" s="18">
        <v>1.8</v>
      </c>
      <c r="N83" s="18">
        <v>0.22</v>
      </c>
      <c r="O83" s="16"/>
    </row>
    <row r="84" spans="1:15" x14ac:dyDescent="0.2">
      <c r="A84" s="16"/>
      <c r="B84" s="16" t="s">
        <v>881</v>
      </c>
      <c r="C84" s="17" t="s">
        <v>882</v>
      </c>
      <c r="D84" s="17" t="s">
        <v>129</v>
      </c>
      <c r="E84" s="16"/>
      <c r="F84" s="17" t="s">
        <v>883</v>
      </c>
      <c r="G84" s="16" t="s">
        <v>712</v>
      </c>
      <c r="H84" s="16" t="s">
        <v>95</v>
      </c>
      <c r="I84" s="18">
        <v>10552</v>
      </c>
      <c r="J84" s="18">
        <v>14640</v>
      </c>
      <c r="K84" s="18">
        <v>1544.81</v>
      </c>
      <c r="L84" s="18">
        <v>0</v>
      </c>
      <c r="M84" s="18">
        <v>4.05</v>
      </c>
      <c r="N84" s="18">
        <v>0.51</v>
      </c>
      <c r="O84" s="16"/>
    </row>
    <row r="85" spans="1:15" x14ac:dyDescent="0.2">
      <c r="A85" s="16"/>
      <c r="B85" s="16" t="s">
        <v>884</v>
      </c>
      <c r="C85" s="17" t="s">
        <v>885</v>
      </c>
      <c r="D85" s="17" t="s">
        <v>129</v>
      </c>
      <c r="E85" s="16"/>
      <c r="F85" s="17" t="s">
        <v>886</v>
      </c>
      <c r="G85" s="16" t="s">
        <v>712</v>
      </c>
      <c r="H85" s="16" t="s">
        <v>95</v>
      </c>
      <c r="I85" s="18">
        <v>7792</v>
      </c>
      <c r="J85" s="18">
        <v>24480</v>
      </c>
      <c r="K85" s="18">
        <v>1907.48</v>
      </c>
      <c r="L85" s="18">
        <v>0.01</v>
      </c>
      <c r="M85" s="18">
        <v>5.01</v>
      </c>
      <c r="N85" s="18">
        <v>0.63</v>
      </c>
      <c r="O85" s="16"/>
    </row>
    <row r="86" spans="1:15" x14ac:dyDescent="0.2">
      <c r="A86" s="16"/>
      <c r="B86" s="17" t="s">
        <v>887</v>
      </c>
      <c r="C86" s="17" t="s">
        <v>888</v>
      </c>
      <c r="D86" s="17" t="s">
        <v>129</v>
      </c>
      <c r="E86" s="16"/>
      <c r="F86" s="17" t="s">
        <v>555</v>
      </c>
      <c r="G86" s="16" t="s">
        <v>370</v>
      </c>
      <c r="H86" s="16" t="s">
        <v>95</v>
      </c>
      <c r="I86" s="18">
        <v>3218</v>
      </c>
      <c r="J86" s="18">
        <v>4526</v>
      </c>
      <c r="K86" s="18">
        <v>145.65</v>
      </c>
      <c r="L86" s="18">
        <v>0.02</v>
      </c>
      <c r="M86" s="18">
        <v>0.38</v>
      </c>
      <c r="N86" s="18">
        <v>0.05</v>
      </c>
      <c r="O86" s="16"/>
    </row>
    <row r="87" spans="1:15" x14ac:dyDescent="0.2">
      <c r="A87" s="16"/>
      <c r="B87" s="16" t="s">
        <v>889</v>
      </c>
      <c r="C87" s="17" t="s">
        <v>890</v>
      </c>
      <c r="D87" s="17" t="s">
        <v>129</v>
      </c>
      <c r="E87" s="16"/>
      <c r="F87" s="17" t="s">
        <v>891</v>
      </c>
      <c r="G87" s="16" t="s">
        <v>418</v>
      </c>
      <c r="H87" s="16" t="s">
        <v>95</v>
      </c>
      <c r="I87" s="18">
        <v>7700</v>
      </c>
      <c r="J87" s="18">
        <v>736.6</v>
      </c>
      <c r="K87" s="18">
        <v>56.72</v>
      </c>
      <c r="L87" s="18">
        <v>0.01</v>
      </c>
      <c r="M87" s="18">
        <v>0.15</v>
      </c>
      <c r="N87" s="18">
        <v>0.02</v>
      </c>
      <c r="O87" s="16"/>
    </row>
    <row r="88" spans="1:15" x14ac:dyDescent="0.2">
      <c r="A88" s="16"/>
      <c r="B88" s="16" t="s">
        <v>892</v>
      </c>
      <c r="C88" s="17" t="s">
        <v>893</v>
      </c>
      <c r="D88" s="17" t="s">
        <v>129</v>
      </c>
      <c r="E88" s="16"/>
      <c r="F88" s="17" t="s">
        <v>894</v>
      </c>
      <c r="G88" s="16" t="s">
        <v>201</v>
      </c>
      <c r="H88" s="16" t="s">
        <v>95</v>
      </c>
      <c r="I88" s="18">
        <v>188.13</v>
      </c>
      <c r="J88" s="18">
        <v>654.6</v>
      </c>
      <c r="K88" s="18">
        <v>1.23</v>
      </c>
      <c r="L88" s="18">
        <v>0</v>
      </c>
      <c r="M88" s="18">
        <v>0</v>
      </c>
      <c r="N88" s="18">
        <v>0</v>
      </c>
      <c r="O88" s="16"/>
    </row>
    <row r="89" spans="1:15" x14ac:dyDescent="0.2">
      <c r="A89" s="16"/>
      <c r="B89" s="16" t="s">
        <v>895</v>
      </c>
      <c r="C89" s="17" t="s">
        <v>896</v>
      </c>
      <c r="D89" s="17" t="s">
        <v>129</v>
      </c>
      <c r="E89" s="16"/>
      <c r="F89" s="17" t="s">
        <v>897</v>
      </c>
      <c r="G89" s="16" t="s">
        <v>749</v>
      </c>
      <c r="H89" s="16" t="s">
        <v>95</v>
      </c>
      <c r="I89" s="18">
        <v>570</v>
      </c>
      <c r="J89" s="18">
        <v>6926</v>
      </c>
      <c r="K89" s="18">
        <v>39.479999999999997</v>
      </c>
      <c r="L89" s="18">
        <v>0.01</v>
      </c>
      <c r="M89" s="18">
        <v>0.1</v>
      </c>
      <c r="N89" s="18">
        <v>0.01</v>
      </c>
      <c r="O89" s="16"/>
    </row>
    <row r="90" spans="1:15" x14ac:dyDescent="0.2">
      <c r="A90" s="16"/>
      <c r="B90" s="16" t="s">
        <v>898</v>
      </c>
      <c r="C90" s="17" t="s">
        <v>899</v>
      </c>
      <c r="D90" s="17" t="s">
        <v>129</v>
      </c>
      <c r="E90" s="16"/>
      <c r="F90" s="17" t="s">
        <v>900</v>
      </c>
      <c r="G90" s="16" t="s">
        <v>319</v>
      </c>
      <c r="H90" s="16" t="s">
        <v>95</v>
      </c>
      <c r="I90" s="18">
        <v>2498.37</v>
      </c>
      <c r="J90" s="18">
        <v>52.4</v>
      </c>
      <c r="K90" s="18">
        <v>1.31</v>
      </c>
      <c r="L90" s="18">
        <v>0</v>
      </c>
      <c r="M90" s="18">
        <v>0</v>
      </c>
      <c r="N90" s="18">
        <v>0</v>
      </c>
      <c r="O90" s="16"/>
    </row>
    <row r="91" spans="1:15" x14ac:dyDescent="0.2">
      <c r="A91" s="7"/>
      <c r="B91" s="7" t="s">
        <v>901</v>
      </c>
      <c r="C91" s="7"/>
      <c r="D91" s="7"/>
      <c r="E91" s="7"/>
      <c r="F91" s="7"/>
      <c r="G91" s="7"/>
      <c r="H91" s="7"/>
      <c r="I91" s="15">
        <v>0</v>
      </c>
      <c r="J91" s="7"/>
      <c r="K91" s="15">
        <v>0</v>
      </c>
      <c r="L91" s="7"/>
      <c r="M91" s="15">
        <v>0</v>
      </c>
      <c r="N91" s="15">
        <v>0</v>
      </c>
      <c r="O91" s="7"/>
    </row>
    <row r="92" spans="1:15" x14ac:dyDescent="0.2">
      <c r="A92" s="7"/>
      <c r="B92" s="8" t="s">
        <v>902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x14ac:dyDescent="0.2">
      <c r="A93" s="7"/>
      <c r="B93" s="8" t="s">
        <v>903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x14ac:dyDescent="0.2">
      <c r="A94" s="7"/>
      <c r="B94" s="7" t="s">
        <v>102</v>
      </c>
      <c r="C94" s="7"/>
      <c r="D94" s="7"/>
      <c r="E94" s="7"/>
      <c r="F94" s="7"/>
      <c r="G94" s="7"/>
      <c r="H94" s="7"/>
      <c r="I94" s="15">
        <v>3267</v>
      </c>
      <c r="J94" s="7"/>
      <c r="K94" s="15">
        <v>351.94</v>
      </c>
      <c r="L94" s="7"/>
      <c r="M94" s="15">
        <v>0.92</v>
      </c>
      <c r="N94" s="15">
        <v>0.11</v>
      </c>
      <c r="O94" s="7"/>
    </row>
    <row r="95" spans="1:15" x14ac:dyDescent="0.2">
      <c r="A95" s="7"/>
      <c r="B95" s="7" t="s">
        <v>169</v>
      </c>
      <c r="C95" s="7"/>
      <c r="D95" s="7"/>
      <c r="E95" s="7"/>
      <c r="F95" s="7"/>
      <c r="G95" s="7"/>
      <c r="H95" s="7"/>
      <c r="I95" s="15">
        <v>3267</v>
      </c>
      <c r="J95" s="7"/>
      <c r="K95" s="15">
        <v>351.94</v>
      </c>
      <c r="L95" s="7"/>
      <c r="M95" s="15">
        <v>0.92</v>
      </c>
      <c r="N95" s="15">
        <v>0.11</v>
      </c>
      <c r="O95" s="7"/>
    </row>
    <row r="96" spans="1:15" x14ac:dyDescent="0.2">
      <c r="A96" s="16"/>
      <c r="B96" s="16" t="s">
        <v>904</v>
      </c>
      <c r="C96" s="17" t="s">
        <v>905</v>
      </c>
      <c r="D96" s="17" t="s">
        <v>565</v>
      </c>
      <c r="E96" s="16" t="s">
        <v>566</v>
      </c>
      <c r="F96" s="17" t="s">
        <v>906</v>
      </c>
      <c r="G96" s="17" t="s">
        <v>670</v>
      </c>
      <c r="H96" s="16" t="s">
        <v>44</v>
      </c>
      <c r="I96" s="18">
        <v>3267</v>
      </c>
      <c r="J96" s="18">
        <v>2980</v>
      </c>
      <c r="K96" s="18">
        <v>351.94</v>
      </c>
      <c r="L96" s="18">
        <v>0</v>
      </c>
      <c r="M96" s="18">
        <v>0.92</v>
      </c>
      <c r="N96" s="18">
        <v>0.11</v>
      </c>
      <c r="O96" s="17" t="s">
        <v>907</v>
      </c>
    </row>
    <row r="97" spans="1:15" x14ac:dyDescent="0.2">
      <c r="A97" s="7"/>
      <c r="B97" s="7" t="s">
        <v>168</v>
      </c>
      <c r="C97" s="7"/>
      <c r="D97" s="7"/>
      <c r="E97" s="7"/>
      <c r="F97" s="7"/>
      <c r="G97" s="7"/>
      <c r="H97" s="7"/>
      <c r="I97" s="15">
        <v>0</v>
      </c>
      <c r="J97" s="7"/>
      <c r="K97" s="15">
        <v>0</v>
      </c>
      <c r="L97" s="7"/>
      <c r="M97" s="15">
        <v>0</v>
      </c>
      <c r="N97" s="15">
        <v>0</v>
      </c>
      <c r="O97" s="7"/>
    </row>
    <row r="98" spans="1:15" x14ac:dyDescent="0.2">
      <c r="A98" s="13"/>
      <c r="B98" s="19" t="s">
        <v>105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">
      <c r="A99" s="13"/>
      <c r="B99" s="19" t="s">
        <v>158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">
      <c r="A100" s="3" t="s">
        <v>106</v>
      </c>
      <c r="B100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4"/>
  <sheetViews>
    <sheetView rightToLeft="1" zoomScaleNormal="100" workbookViewId="0"/>
  </sheetViews>
  <sheetFormatPr defaultRowHeight="12.75" x14ac:dyDescent="0.2"/>
  <cols>
    <col min="1" max="1" width="2" style="1"/>
    <col min="2" max="2" width="37" style="1"/>
    <col min="3" max="3" width="15" style="1"/>
    <col min="4" max="4" width="11" style="1"/>
    <col min="5" max="5" width="12" style="1"/>
    <col min="6" max="6" width="10" style="1"/>
    <col min="7" max="8" width="14" style="1"/>
    <col min="9" max="10" width="11" style="1"/>
    <col min="11" max="11" width="22" style="1"/>
    <col min="12" max="12" width="24" style="1"/>
    <col min="13" max="13" width="23" style="1"/>
    <col min="14" max="14" width="11" style="1"/>
  </cols>
  <sheetData>
    <row r="2" spans="1:14" x14ac:dyDescent="0.2">
      <c r="B2" s="2" t="s">
        <v>0</v>
      </c>
    </row>
    <row r="3" spans="1:14" x14ac:dyDescent="0.2">
      <c r="B3" s="2" t="s">
        <v>1</v>
      </c>
    </row>
    <row r="4" spans="1:14" x14ac:dyDescent="0.2">
      <c r="B4" s="3" t="s">
        <v>2</v>
      </c>
    </row>
    <row r="5" spans="1:14" x14ac:dyDescent="0.2">
      <c r="B5" s="3" t="s">
        <v>3</v>
      </c>
    </row>
    <row r="6" spans="1:14" x14ac:dyDescent="0.2">
      <c r="A6" s="4"/>
      <c r="B6" s="12" t="s">
        <v>107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4"/>
      <c r="B7" s="12" t="s">
        <v>908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">
      <c r="A8" s="4"/>
      <c r="B8" s="4" t="s">
        <v>171</v>
      </c>
      <c r="C8" s="4" t="s">
        <v>58</v>
      </c>
      <c r="D8" s="4" t="s">
        <v>109</v>
      </c>
      <c r="E8" s="4" t="s">
        <v>59</v>
      </c>
      <c r="F8" s="4" t="s">
        <v>161</v>
      </c>
      <c r="G8" s="4" t="s">
        <v>62</v>
      </c>
      <c r="H8" s="4" t="s">
        <v>112</v>
      </c>
      <c r="I8" s="4" t="s">
        <v>113</v>
      </c>
      <c r="J8" s="4" t="s">
        <v>65</v>
      </c>
      <c r="K8" s="4" t="s">
        <v>114</v>
      </c>
      <c r="L8" s="4" t="s">
        <v>66</v>
      </c>
      <c r="M8" s="4" t="s">
        <v>115</v>
      </c>
      <c r="N8" s="4"/>
    </row>
    <row r="9" spans="1:14" x14ac:dyDescent="0.2">
      <c r="A9" s="4"/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7</v>
      </c>
      <c r="K9" s="4" t="s">
        <v>8</v>
      </c>
      <c r="L9" s="4" t="s">
        <v>8</v>
      </c>
      <c r="M9" s="4" t="s">
        <v>8</v>
      </c>
      <c r="N9" s="4"/>
    </row>
    <row r="10" spans="1:14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4"/>
    </row>
    <row r="11" spans="1:14" x14ac:dyDescent="0.2">
      <c r="A11" s="13"/>
      <c r="B11" s="13" t="s">
        <v>909</v>
      </c>
      <c r="C11" s="13"/>
      <c r="D11" s="13"/>
      <c r="E11" s="13"/>
      <c r="F11" s="13"/>
      <c r="G11" s="13"/>
      <c r="H11" s="14">
        <v>1479389</v>
      </c>
      <c r="I11" s="13"/>
      <c r="J11" s="14">
        <v>64342.91</v>
      </c>
      <c r="K11" s="13"/>
      <c r="L11" s="14">
        <v>100</v>
      </c>
      <c r="M11" s="14">
        <v>21.1</v>
      </c>
      <c r="N11" s="13"/>
    </row>
    <row r="12" spans="1:14" x14ac:dyDescent="0.2">
      <c r="A12" s="7"/>
      <c r="B12" s="7" t="s">
        <v>75</v>
      </c>
      <c r="C12" s="7"/>
      <c r="D12" s="7"/>
      <c r="E12" s="7"/>
      <c r="F12" s="7"/>
      <c r="G12" s="7"/>
      <c r="H12" s="15">
        <v>1284069</v>
      </c>
      <c r="I12" s="7"/>
      <c r="J12" s="15">
        <v>34188.47</v>
      </c>
      <c r="K12" s="7"/>
      <c r="L12" s="15">
        <v>53.13</v>
      </c>
      <c r="M12" s="15">
        <v>11.21</v>
      </c>
      <c r="N12" s="7"/>
    </row>
    <row r="13" spans="1:14" x14ac:dyDescent="0.2">
      <c r="A13" s="7"/>
      <c r="B13" s="7" t="s">
        <v>910</v>
      </c>
      <c r="C13" s="7"/>
      <c r="D13" s="7"/>
      <c r="E13" s="7"/>
      <c r="F13" s="7"/>
      <c r="G13" s="7"/>
      <c r="H13" s="15">
        <v>384155</v>
      </c>
      <c r="I13" s="7"/>
      <c r="J13" s="15">
        <v>2731.84</v>
      </c>
      <c r="K13" s="7"/>
      <c r="L13" s="15">
        <v>4.25</v>
      </c>
      <c r="M13" s="15">
        <v>0.9</v>
      </c>
      <c r="N13" s="7"/>
    </row>
    <row r="14" spans="1:14" x14ac:dyDescent="0.2">
      <c r="A14" s="16"/>
      <c r="B14" s="16" t="s">
        <v>911</v>
      </c>
      <c r="C14" s="17" t="s">
        <v>912</v>
      </c>
      <c r="D14" s="17" t="s">
        <v>129</v>
      </c>
      <c r="E14" s="17" t="s">
        <v>913</v>
      </c>
      <c r="F14" s="16" t="s">
        <v>914</v>
      </c>
      <c r="G14" s="16" t="s">
        <v>95</v>
      </c>
      <c r="H14" s="18">
        <v>55515</v>
      </c>
      <c r="I14" s="18">
        <v>719</v>
      </c>
      <c r="J14" s="18">
        <v>399.15</v>
      </c>
      <c r="K14" s="18">
        <v>0.08</v>
      </c>
      <c r="L14" s="18">
        <v>0.62</v>
      </c>
      <c r="M14" s="18">
        <v>0.13</v>
      </c>
      <c r="N14" s="16"/>
    </row>
    <row r="15" spans="1:14" x14ac:dyDescent="0.2">
      <c r="A15" s="16"/>
      <c r="B15" s="17" t="s">
        <v>915</v>
      </c>
      <c r="C15" s="17" t="s">
        <v>916</v>
      </c>
      <c r="D15" s="17" t="s">
        <v>129</v>
      </c>
      <c r="E15" s="17" t="s">
        <v>917</v>
      </c>
      <c r="F15" s="16" t="s">
        <v>914</v>
      </c>
      <c r="G15" s="16" t="s">
        <v>95</v>
      </c>
      <c r="H15" s="18">
        <v>328640</v>
      </c>
      <c r="I15" s="18">
        <v>709.8</v>
      </c>
      <c r="J15" s="18">
        <v>2332.69</v>
      </c>
      <c r="K15" s="18">
        <v>0.06</v>
      </c>
      <c r="L15" s="18">
        <v>3.62</v>
      </c>
      <c r="M15" s="18">
        <v>0.76</v>
      </c>
      <c r="N15" s="16"/>
    </row>
    <row r="16" spans="1:14" x14ac:dyDescent="0.2">
      <c r="A16" s="7"/>
      <c r="B16" s="7" t="s">
        <v>918</v>
      </c>
      <c r="C16" s="7"/>
      <c r="D16" s="7"/>
      <c r="E16" s="7"/>
      <c r="F16" s="7"/>
      <c r="G16" s="7"/>
      <c r="H16" s="15">
        <v>899914</v>
      </c>
      <c r="I16" s="7"/>
      <c r="J16" s="15">
        <v>31456.63</v>
      </c>
      <c r="K16" s="7"/>
      <c r="L16" s="15">
        <v>48.89</v>
      </c>
      <c r="M16" s="15">
        <v>10.32</v>
      </c>
      <c r="N16" s="7"/>
    </row>
    <row r="17" spans="1:14" x14ac:dyDescent="0.2">
      <c r="A17" s="16"/>
      <c r="B17" s="17" t="s">
        <v>919</v>
      </c>
      <c r="C17" s="17" t="s">
        <v>920</v>
      </c>
      <c r="D17" s="17" t="s">
        <v>129</v>
      </c>
      <c r="E17" s="17" t="s">
        <v>913</v>
      </c>
      <c r="F17" s="16" t="s">
        <v>914</v>
      </c>
      <c r="G17" s="16" t="s">
        <v>95</v>
      </c>
      <c r="H17" s="18">
        <v>112682</v>
      </c>
      <c r="I17" s="18">
        <v>2446</v>
      </c>
      <c r="J17" s="18">
        <v>2756.2</v>
      </c>
      <c r="K17" s="18">
        <v>0.25</v>
      </c>
      <c r="L17" s="18">
        <v>4.28</v>
      </c>
      <c r="M17" s="18">
        <v>0.9</v>
      </c>
      <c r="N17" s="16"/>
    </row>
    <row r="18" spans="1:14" x14ac:dyDescent="0.2">
      <c r="A18" s="16"/>
      <c r="B18" s="17" t="s">
        <v>921</v>
      </c>
      <c r="C18" s="17" t="s">
        <v>922</v>
      </c>
      <c r="D18" s="17" t="s">
        <v>129</v>
      </c>
      <c r="E18" s="17" t="s">
        <v>923</v>
      </c>
      <c r="F18" s="16" t="s">
        <v>914</v>
      </c>
      <c r="G18" s="16" t="s">
        <v>95</v>
      </c>
      <c r="H18" s="18">
        <v>40841</v>
      </c>
      <c r="I18" s="18">
        <v>9423</v>
      </c>
      <c r="J18" s="18">
        <v>3848.45</v>
      </c>
      <c r="K18" s="18">
        <v>0.12</v>
      </c>
      <c r="L18" s="18">
        <v>5.98</v>
      </c>
      <c r="M18" s="18">
        <v>1.26</v>
      </c>
      <c r="N18" s="16"/>
    </row>
    <row r="19" spans="1:14" x14ac:dyDescent="0.2">
      <c r="A19" s="16"/>
      <c r="B19" s="17" t="s">
        <v>924</v>
      </c>
      <c r="C19" s="17" t="s">
        <v>925</v>
      </c>
      <c r="D19" s="17" t="s">
        <v>129</v>
      </c>
      <c r="E19" s="17" t="s">
        <v>923</v>
      </c>
      <c r="F19" s="16" t="s">
        <v>914</v>
      </c>
      <c r="G19" s="16" t="s">
        <v>95</v>
      </c>
      <c r="H19" s="18">
        <v>26041</v>
      </c>
      <c r="I19" s="18">
        <v>9115</v>
      </c>
      <c r="J19" s="18">
        <v>2373.64</v>
      </c>
      <c r="K19" s="18">
        <v>0.42</v>
      </c>
      <c r="L19" s="18">
        <v>3.69</v>
      </c>
      <c r="M19" s="18">
        <v>0.78</v>
      </c>
      <c r="N19" s="16"/>
    </row>
    <row r="20" spans="1:14" x14ac:dyDescent="0.2">
      <c r="A20" s="16"/>
      <c r="B20" s="17" t="s">
        <v>926</v>
      </c>
      <c r="C20" s="17" t="s">
        <v>927</v>
      </c>
      <c r="D20" s="17" t="s">
        <v>129</v>
      </c>
      <c r="E20" s="17" t="s">
        <v>923</v>
      </c>
      <c r="F20" s="16" t="s">
        <v>914</v>
      </c>
      <c r="G20" s="16" t="s">
        <v>95</v>
      </c>
      <c r="H20" s="18">
        <v>19070</v>
      </c>
      <c r="I20" s="18">
        <v>20510</v>
      </c>
      <c r="J20" s="18">
        <v>3911.26</v>
      </c>
      <c r="K20" s="18">
        <v>0.11</v>
      </c>
      <c r="L20" s="18">
        <v>6.08</v>
      </c>
      <c r="M20" s="18">
        <v>1.28</v>
      </c>
      <c r="N20" s="16"/>
    </row>
    <row r="21" spans="1:14" x14ac:dyDescent="0.2">
      <c r="A21" s="16"/>
      <c r="B21" s="17" t="s">
        <v>928</v>
      </c>
      <c r="C21" s="17" t="s">
        <v>929</v>
      </c>
      <c r="D21" s="17" t="s">
        <v>129</v>
      </c>
      <c r="E21" s="17" t="s">
        <v>923</v>
      </c>
      <c r="F21" s="16" t="s">
        <v>914</v>
      </c>
      <c r="G21" s="16" t="s">
        <v>95</v>
      </c>
      <c r="H21" s="18">
        <v>35950</v>
      </c>
      <c r="I21" s="18">
        <v>5256</v>
      </c>
      <c r="J21" s="18">
        <v>1889.53</v>
      </c>
      <c r="K21" s="18">
        <v>0.17</v>
      </c>
      <c r="L21" s="18">
        <v>2.94</v>
      </c>
      <c r="M21" s="18">
        <v>0.62</v>
      </c>
      <c r="N21" s="16"/>
    </row>
    <row r="22" spans="1:14" x14ac:dyDescent="0.2">
      <c r="A22" s="16"/>
      <c r="B22" s="17" t="s">
        <v>930</v>
      </c>
      <c r="C22" s="17" t="s">
        <v>931</v>
      </c>
      <c r="D22" s="17" t="s">
        <v>129</v>
      </c>
      <c r="E22" s="17" t="s">
        <v>923</v>
      </c>
      <c r="F22" s="16" t="s">
        <v>914</v>
      </c>
      <c r="G22" s="16" t="s">
        <v>95</v>
      </c>
      <c r="H22" s="18">
        <v>32420</v>
      </c>
      <c r="I22" s="18">
        <v>4618</v>
      </c>
      <c r="J22" s="18">
        <v>1497.16</v>
      </c>
      <c r="K22" s="18">
        <v>0.2</v>
      </c>
      <c r="L22" s="18">
        <v>2.33</v>
      </c>
      <c r="M22" s="18">
        <v>0.49</v>
      </c>
      <c r="N22" s="16"/>
    </row>
    <row r="23" spans="1:14" x14ac:dyDescent="0.2">
      <c r="A23" s="16"/>
      <c r="B23" s="17" t="s">
        <v>932</v>
      </c>
      <c r="C23" s="17" t="s">
        <v>933</v>
      </c>
      <c r="D23" s="17" t="s">
        <v>129</v>
      </c>
      <c r="E23" s="17" t="s">
        <v>923</v>
      </c>
      <c r="F23" s="16" t="s">
        <v>914</v>
      </c>
      <c r="G23" s="16" t="s">
        <v>95</v>
      </c>
      <c r="H23" s="18">
        <v>182727</v>
      </c>
      <c r="I23" s="18">
        <v>1572</v>
      </c>
      <c r="J23" s="18">
        <v>2872.47</v>
      </c>
      <c r="K23" s="18">
        <v>0.17</v>
      </c>
      <c r="L23" s="18">
        <v>4.46</v>
      </c>
      <c r="M23" s="18">
        <v>0.94</v>
      </c>
      <c r="N23" s="16"/>
    </row>
    <row r="24" spans="1:14" x14ac:dyDescent="0.2">
      <c r="A24" s="16"/>
      <c r="B24" s="17" t="s">
        <v>934</v>
      </c>
      <c r="C24" s="17" t="s">
        <v>935</v>
      </c>
      <c r="D24" s="17" t="s">
        <v>129</v>
      </c>
      <c r="E24" s="17" t="s">
        <v>923</v>
      </c>
      <c r="F24" s="16" t="s">
        <v>914</v>
      </c>
      <c r="G24" s="16" t="s">
        <v>95</v>
      </c>
      <c r="H24" s="18">
        <v>30892</v>
      </c>
      <c r="I24" s="18">
        <v>1839</v>
      </c>
      <c r="J24" s="18">
        <v>568.1</v>
      </c>
      <c r="K24" s="18">
        <v>0.2</v>
      </c>
      <c r="L24" s="18">
        <v>0.88</v>
      </c>
      <c r="M24" s="18">
        <v>0.19</v>
      </c>
      <c r="N24" s="16"/>
    </row>
    <row r="25" spans="1:14" x14ac:dyDescent="0.2">
      <c r="A25" s="16"/>
      <c r="B25" s="17" t="s">
        <v>936</v>
      </c>
      <c r="C25" s="17" t="s">
        <v>937</v>
      </c>
      <c r="D25" s="17" t="s">
        <v>129</v>
      </c>
      <c r="E25" s="17" t="s">
        <v>923</v>
      </c>
      <c r="F25" s="16" t="s">
        <v>914</v>
      </c>
      <c r="G25" s="16" t="s">
        <v>95</v>
      </c>
      <c r="H25" s="18">
        <v>11883</v>
      </c>
      <c r="I25" s="18">
        <v>6157</v>
      </c>
      <c r="J25" s="18">
        <v>731.64</v>
      </c>
      <c r="K25" s="18">
        <v>0.1</v>
      </c>
      <c r="L25" s="18">
        <v>1.1399999999999999</v>
      </c>
      <c r="M25" s="18">
        <v>0.24</v>
      </c>
      <c r="N25" s="16"/>
    </row>
    <row r="26" spans="1:14" x14ac:dyDescent="0.2">
      <c r="A26" s="16"/>
      <c r="B26" s="17" t="s">
        <v>938</v>
      </c>
      <c r="C26" s="17" t="s">
        <v>939</v>
      </c>
      <c r="D26" s="17" t="s">
        <v>129</v>
      </c>
      <c r="E26" s="17" t="s">
        <v>923</v>
      </c>
      <c r="F26" s="16" t="s">
        <v>914</v>
      </c>
      <c r="G26" s="16" t="s">
        <v>95</v>
      </c>
      <c r="H26" s="18">
        <v>103738</v>
      </c>
      <c r="I26" s="18">
        <v>2050</v>
      </c>
      <c r="J26" s="18">
        <v>2126.63</v>
      </c>
      <c r="K26" s="18">
        <v>0.1</v>
      </c>
      <c r="L26" s="18">
        <v>3.3</v>
      </c>
      <c r="M26" s="18">
        <v>0.7</v>
      </c>
      <c r="N26" s="16"/>
    </row>
    <row r="27" spans="1:14" x14ac:dyDescent="0.2">
      <c r="A27" s="16"/>
      <c r="B27" s="17" t="s">
        <v>940</v>
      </c>
      <c r="C27" s="17" t="s">
        <v>941</v>
      </c>
      <c r="D27" s="17" t="s">
        <v>129</v>
      </c>
      <c r="E27" s="17" t="s">
        <v>923</v>
      </c>
      <c r="F27" s="16" t="s">
        <v>914</v>
      </c>
      <c r="G27" s="16" t="s">
        <v>95</v>
      </c>
      <c r="H27" s="18">
        <v>117093</v>
      </c>
      <c r="I27" s="18">
        <v>3844</v>
      </c>
      <c r="J27" s="18">
        <v>4501.05</v>
      </c>
      <c r="K27" s="18">
        <v>0.17</v>
      </c>
      <c r="L27" s="18">
        <v>6.99</v>
      </c>
      <c r="M27" s="18">
        <v>1.48</v>
      </c>
      <c r="N27" s="16"/>
    </row>
    <row r="28" spans="1:14" x14ac:dyDescent="0.2">
      <c r="A28" s="16"/>
      <c r="B28" s="17" t="s">
        <v>942</v>
      </c>
      <c r="C28" s="17" t="s">
        <v>943</v>
      </c>
      <c r="D28" s="17" t="s">
        <v>129</v>
      </c>
      <c r="E28" s="17" t="s">
        <v>923</v>
      </c>
      <c r="F28" s="16" t="s">
        <v>914</v>
      </c>
      <c r="G28" s="16" t="s">
        <v>95</v>
      </c>
      <c r="H28" s="18">
        <v>53600</v>
      </c>
      <c r="I28" s="18">
        <v>2005</v>
      </c>
      <c r="J28" s="18">
        <v>1074.68</v>
      </c>
      <c r="K28" s="18">
        <v>0.17</v>
      </c>
      <c r="L28" s="18">
        <v>1.67</v>
      </c>
      <c r="M28" s="18">
        <v>0.35</v>
      </c>
      <c r="N28" s="16"/>
    </row>
    <row r="29" spans="1:14" x14ac:dyDescent="0.2">
      <c r="A29" s="16"/>
      <c r="B29" s="16" t="s">
        <v>944</v>
      </c>
      <c r="C29" s="17" t="s">
        <v>945</v>
      </c>
      <c r="D29" s="17" t="s">
        <v>129</v>
      </c>
      <c r="E29" s="17" t="s">
        <v>946</v>
      </c>
      <c r="F29" s="16" t="s">
        <v>914</v>
      </c>
      <c r="G29" s="16" t="s">
        <v>95</v>
      </c>
      <c r="H29" s="18">
        <v>100516</v>
      </c>
      <c r="I29" s="18">
        <v>2384</v>
      </c>
      <c r="J29" s="18">
        <v>2396.3000000000002</v>
      </c>
      <c r="K29" s="18">
        <v>0.39</v>
      </c>
      <c r="L29" s="18">
        <v>3.72</v>
      </c>
      <c r="M29" s="18">
        <v>0.79</v>
      </c>
      <c r="N29" s="16"/>
    </row>
    <row r="30" spans="1:14" x14ac:dyDescent="0.2">
      <c r="A30" s="16"/>
      <c r="B30" s="16" t="s">
        <v>947</v>
      </c>
      <c r="C30" s="17" t="s">
        <v>948</v>
      </c>
      <c r="D30" s="17" t="s">
        <v>129</v>
      </c>
      <c r="E30" s="17" t="s">
        <v>946</v>
      </c>
      <c r="F30" s="16" t="s">
        <v>914</v>
      </c>
      <c r="G30" s="16" t="s">
        <v>95</v>
      </c>
      <c r="H30" s="18">
        <v>29346</v>
      </c>
      <c r="I30" s="18">
        <v>2042</v>
      </c>
      <c r="J30" s="18">
        <v>599.24</v>
      </c>
      <c r="K30" s="18">
        <v>0.12</v>
      </c>
      <c r="L30" s="18">
        <v>0.93</v>
      </c>
      <c r="M30" s="18">
        <v>0.2</v>
      </c>
      <c r="N30" s="16"/>
    </row>
    <row r="31" spans="1:14" x14ac:dyDescent="0.2">
      <c r="A31" s="16"/>
      <c r="B31" s="16" t="s">
        <v>949</v>
      </c>
      <c r="C31" s="17" t="s">
        <v>950</v>
      </c>
      <c r="D31" s="17" t="s">
        <v>129</v>
      </c>
      <c r="E31" s="17" t="s">
        <v>951</v>
      </c>
      <c r="F31" s="16" t="s">
        <v>914</v>
      </c>
      <c r="G31" s="16" t="s">
        <v>95</v>
      </c>
      <c r="H31" s="18">
        <v>3115</v>
      </c>
      <c r="I31" s="18">
        <v>9961</v>
      </c>
      <c r="J31" s="18">
        <v>310.27999999999997</v>
      </c>
      <c r="K31" s="18">
        <v>0.02</v>
      </c>
      <c r="L31" s="18">
        <v>0.48</v>
      </c>
      <c r="M31" s="18">
        <v>0.1</v>
      </c>
      <c r="N31" s="16"/>
    </row>
    <row r="32" spans="1:14" x14ac:dyDescent="0.2">
      <c r="A32" s="7"/>
      <c r="B32" s="7" t="s">
        <v>952</v>
      </c>
      <c r="C32" s="7"/>
      <c r="D32" s="7"/>
      <c r="E32" s="7"/>
      <c r="F32" s="7"/>
      <c r="G32" s="7"/>
      <c r="H32" s="15">
        <v>0</v>
      </c>
      <c r="I32" s="7"/>
      <c r="J32" s="15">
        <v>0</v>
      </c>
      <c r="K32" s="7"/>
      <c r="L32" s="15">
        <v>0</v>
      </c>
      <c r="M32" s="15">
        <v>0</v>
      </c>
      <c r="N32" s="7"/>
    </row>
    <row r="33" spans="1:14" x14ac:dyDescent="0.2">
      <c r="A33" s="7"/>
      <c r="B33" s="7" t="s">
        <v>953</v>
      </c>
      <c r="C33" s="7"/>
      <c r="D33" s="7"/>
      <c r="E33" s="7"/>
      <c r="F33" s="7"/>
      <c r="G33" s="7"/>
      <c r="H33" s="15">
        <v>0</v>
      </c>
      <c r="I33" s="7"/>
      <c r="J33" s="15">
        <v>0</v>
      </c>
      <c r="K33" s="7"/>
      <c r="L33" s="15">
        <v>0</v>
      </c>
      <c r="M33" s="15">
        <v>0</v>
      </c>
      <c r="N33" s="7"/>
    </row>
    <row r="34" spans="1:14" x14ac:dyDescent="0.2">
      <c r="A34" s="7"/>
      <c r="B34" s="7" t="s">
        <v>954</v>
      </c>
      <c r="C34" s="7"/>
      <c r="D34" s="7"/>
      <c r="E34" s="7"/>
      <c r="F34" s="7"/>
      <c r="G34" s="7"/>
      <c r="H34" s="15">
        <v>0</v>
      </c>
      <c r="I34" s="7"/>
      <c r="J34" s="15">
        <v>0</v>
      </c>
      <c r="K34" s="7"/>
      <c r="L34" s="15">
        <v>0</v>
      </c>
      <c r="M34" s="15">
        <v>0</v>
      </c>
      <c r="N34" s="7"/>
    </row>
    <row r="35" spans="1:14" x14ac:dyDescent="0.2">
      <c r="A35" s="7"/>
      <c r="B35" s="7" t="s">
        <v>955</v>
      </c>
      <c r="C35" s="7"/>
      <c r="D35" s="7"/>
      <c r="E35" s="7"/>
      <c r="F35" s="7"/>
      <c r="G35" s="7"/>
      <c r="H35" s="15">
        <v>0</v>
      </c>
      <c r="I35" s="7"/>
      <c r="J35" s="15">
        <v>0</v>
      </c>
      <c r="K35" s="7"/>
      <c r="L35" s="15">
        <v>0</v>
      </c>
      <c r="M35" s="15">
        <v>0</v>
      </c>
      <c r="N35" s="7"/>
    </row>
    <row r="36" spans="1:14" x14ac:dyDescent="0.2">
      <c r="A36" s="7"/>
      <c r="B36" s="7" t="s">
        <v>102</v>
      </c>
      <c r="C36" s="7"/>
      <c r="D36" s="7"/>
      <c r="E36" s="7"/>
      <c r="F36" s="7"/>
      <c r="G36" s="7"/>
      <c r="H36" s="15">
        <v>195320</v>
      </c>
      <c r="I36" s="7"/>
      <c r="J36" s="15">
        <v>30154.44</v>
      </c>
      <c r="K36" s="7"/>
      <c r="L36" s="15">
        <v>46.86</v>
      </c>
      <c r="M36" s="15">
        <v>9.89</v>
      </c>
      <c r="N36" s="7"/>
    </row>
    <row r="37" spans="1:14" x14ac:dyDescent="0.2">
      <c r="A37" s="7"/>
      <c r="B37" s="7" t="s">
        <v>956</v>
      </c>
      <c r="C37" s="7"/>
      <c r="D37" s="7"/>
      <c r="E37" s="7"/>
      <c r="F37" s="7"/>
      <c r="G37" s="7"/>
      <c r="H37" s="15">
        <v>195320</v>
      </c>
      <c r="I37" s="7"/>
      <c r="J37" s="15">
        <v>30154.44</v>
      </c>
      <c r="K37" s="7"/>
      <c r="L37" s="15">
        <v>46.86</v>
      </c>
      <c r="M37" s="15">
        <v>9.89</v>
      </c>
      <c r="N37" s="7"/>
    </row>
    <row r="38" spans="1:14" x14ac:dyDescent="0.2">
      <c r="A38" s="16"/>
      <c r="B38" s="16" t="s">
        <v>957</v>
      </c>
      <c r="C38" s="17" t="s">
        <v>958</v>
      </c>
      <c r="D38" s="16" t="s">
        <v>611</v>
      </c>
      <c r="E38" s="17" t="s">
        <v>959</v>
      </c>
      <c r="F38" s="16" t="s">
        <v>914</v>
      </c>
      <c r="G38" s="16" t="s">
        <v>44</v>
      </c>
      <c r="H38" s="18">
        <v>3528</v>
      </c>
      <c r="I38" s="18">
        <v>3880</v>
      </c>
      <c r="J38" s="18">
        <v>494.84</v>
      </c>
      <c r="K38" s="18">
        <v>0</v>
      </c>
      <c r="L38" s="18">
        <v>0.77</v>
      </c>
      <c r="M38" s="18">
        <v>0.16</v>
      </c>
      <c r="N38" s="17" t="s">
        <v>960</v>
      </c>
    </row>
    <row r="39" spans="1:14" x14ac:dyDescent="0.2">
      <c r="A39" s="16"/>
      <c r="B39" s="17" t="s">
        <v>961</v>
      </c>
      <c r="C39" s="17" t="s">
        <v>962</v>
      </c>
      <c r="D39" s="17" t="s">
        <v>565</v>
      </c>
      <c r="E39" s="17" t="s">
        <v>959</v>
      </c>
      <c r="F39" s="16" t="s">
        <v>914</v>
      </c>
      <c r="G39" s="16" t="s">
        <v>44</v>
      </c>
      <c r="H39" s="18">
        <v>13403</v>
      </c>
      <c r="I39" s="18">
        <v>3204</v>
      </c>
      <c r="J39" s="18">
        <v>1552.4</v>
      </c>
      <c r="K39" s="18">
        <v>0</v>
      </c>
      <c r="L39" s="18">
        <v>2.41</v>
      </c>
      <c r="M39" s="18">
        <v>0.51</v>
      </c>
      <c r="N39" s="17" t="s">
        <v>963</v>
      </c>
    </row>
    <row r="40" spans="1:14" x14ac:dyDescent="0.2">
      <c r="A40" s="16"/>
      <c r="B40" s="16" t="s">
        <v>964</v>
      </c>
      <c r="C40" s="17" t="s">
        <v>965</v>
      </c>
      <c r="D40" s="17" t="s">
        <v>966</v>
      </c>
      <c r="E40" s="17" t="s">
        <v>967</v>
      </c>
      <c r="F40" s="16" t="s">
        <v>914</v>
      </c>
      <c r="G40" s="16" t="s">
        <v>44</v>
      </c>
      <c r="H40" s="18">
        <v>3491</v>
      </c>
      <c r="I40" s="18">
        <v>3035</v>
      </c>
      <c r="J40" s="18">
        <v>383.02</v>
      </c>
      <c r="K40" s="18">
        <v>0</v>
      </c>
      <c r="L40" s="18">
        <v>0.59</v>
      </c>
      <c r="M40" s="18">
        <v>0.13</v>
      </c>
      <c r="N40" s="17" t="s">
        <v>968</v>
      </c>
    </row>
    <row r="41" spans="1:14" x14ac:dyDescent="0.2">
      <c r="A41" s="16"/>
      <c r="B41" s="17" t="s">
        <v>969</v>
      </c>
      <c r="C41" s="17" t="s">
        <v>970</v>
      </c>
      <c r="D41" s="17" t="s">
        <v>565</v>
      </c>
      <c r="E41" s="17" t="s">
        <v>967</v>
      </c>
      <c r="F41" s="16" t="s">
        <v>914</v>
      </c>
      <c r="G41" s="16" t="s">
        <v>44</v>
      </c>
      <c r="H41" s="18">
        <v>6046</v>
      </c>
      <c r="I41" s="18">
        <v>3156</v>
      </c>
      <c r="J41" s="18">
        <v>689.78</v>
      </c>
      <c r="K41" s="18">
        <v>0</v>
      </c>
      <c r="L41" s="18">
        <v>1.07</v>
      </c>
      <c r="M41" s="18">
        <v>0.23</v>
      </c>
      <c r="N41" s="17" t="s">
        <v>971</v>
      </c>
    </row>
    <row r="42" spans="1:14" x14ac:dyDescent="0.2">
      <c r="A42" s="16"/>
      <c r="B42" s="16" t="s">
        <v>972</v>
      </c>
      <c r="C42" s="17" t="s">
        <v>973</v>
      </c>
      <c r="D42" s="17" t="s">
        <v>565</v>
      </c>
      <c r="E42" s="17" t="s">
        <v>974</v>
      </c>
      <c r="F42" s="16" t="s">
        <v>914</v>
      </c>
      <c r="G42" s="16" t="s">
        <v>44</v>
      </c>
      <c r="H42" s="18">
        <v>1771</v>
      </c>
      <c r="I42" s="18">
        <v>20696</v>
      </c>
      <c r="J42" s="18">
        <v>1324.99</v>
      </c>
      <c r="K42" s="18">
        <v>0</v>
      </c>
      <c r="L42" s="18">
        <v>2.06</v>
      </c>
      <c r="M42" s="18">
        <v>0.43</v>
      </c>
      <c r="N42" s="17" t="s">
        <v>975</v>
      </c>
    </row>
    <row r="43" spans="1:14" x14ac:dyDescent="0.2">
      <c r="A43" s="16"/>
      <c r="B43" s="17" t="s">
        <v>976</v>
      </c>
      <c r="C43" s="17" t="s">
        <v>977</v>
      </c>
      <c r="D43" s="17" t="s">
        <v>565</v>
      </c>
      <c r="E43" s="17" t="s">
        <v>978</v>
      </c>
      <c r="F43" s="16" t="s">
        <v>914</v>
      </c>
      <c r="G43" s="16" t="s">
        <v>44</v>
      </c>
      <c r="H43" s="18">
        <v>2159</v>
      </c>
      <c r="I43" s="18">
        <v>2509</v>
      </c>
      <c r="J43" s="18">
        <v>195.82</v>
      </c>
      <c r="K43" s="18">
        <v>0</v>
      </c>
      <c r="L43" s="18">
        <v>0.3</v>
      </c>
      <c r="M43" s="18">
        <v>0.06</v>
      </c>
      <c r="N43" s="17" t="s">
        <v>979</v>
      </c>
    </row>
    <row r="44" spans="1:14" x14ac:dyDescent="0.2">
      <c r="A44" s="16"/>
      <c r="B44" s="16" t="s">
        <v>980</v>
      </c>
      <c r="C44" s="17" t="s">
        <v>981</v>
      </c>
      <c r="D44" s="17" t="s">
        <v>565</v>
      </c>
      <c r="E44" s="17" t="s">
        <v>982</v>
      </c>
      <c r="F44" s="16" t="s">
        <v>914</v>
      </c>
      <c r="G44" s="16" t="s">
        <v>44</v>
      </c>
      <c r="H44" s="18">
        <v>4264</v>
      </c>
      <c r="I44" s="18">
        <v>1336</v>
      </c>
      <c r="J44" s="18">
        <v>205.94</v>
      </c>
      <c r="K44" s="18">
        <v>0</v>
      </c>
      <c r="L44" s="18">
        <v>0.32</v>
      </c>
      <c r="M44" s="18">
        <v>7.0000000000000007E-2</v>
      </c>
      <c r="N44" s="17" t="s">
        <v>983</v>
      </c>
    </row>
    <row r="45" spans="1:14" x14ac:dyDescent="0.2">
      <c r="A45" s="16"/>
      <c r="B45" s="17" t="s">
        <v>984</v>
      </c>
      <c r="C45" s="17" t="s">
        <v>985</v>
      </c>
      <c r="D45" s="17" t="s">
        <v>590</v>
      </c>
      <c r="E45" s="17" t="s">
        <v>986</v>
      </c>
      <c r="F45" s="16" t="s">
        <v>914</v>
      </c>
      <c r="G45" s="16" t="s">
        <v>48</v>
      </c>
      <c r="H45" s="18">
        <v>2568</v>
      </c>
      <c r="I45" s="18">
        <v>10722</v>
      </c>
      <c r="J45" s="18">
        <v>1068.8699999999999</v>
      </c>
      <c r="K45" s="18">
        <v>0</v>
      </c>
      <c r="L45" s="18">
        <v>1.66</v>
      </c>
      <c r="M45" s="18">
        <v>0.35</v>
      </c>
      <c r="N45" s="17" t="s">
        <v>987</v>
      </c>
    </row>
    <row r="46" spans="1:14" x14ac:dyDescent="0.2">
      <c r="A46" s="16"/>
      <c r="B46" s="16" t="s">
        <v>988</v>
      </c>
      <c r="C46" s="17" t="s">
        <v>989</v>
      </c>
      <c r="D46" s="17" t="s">
        <v>565</v>
      </c>
      <c r="E46" s="17" t="s">
        <v>990</v>
      </c>
      <c r="F46" s="16" t="s">
        <v>914</v>
      </c>
      <c r="G46" s="16" t="s">
        <v>44</v>
      </c>
      <c r="H46" s="18">
        <v>261</v>
      </c>
      <c r="I46" s="18">
        <v>13247</v>
      </c>
      <c r="J46" s="18">
        <v>124.99</v>
      </c>
      <c r="K46" s="18">
        <v>0</v>
      </c>
      <c r="L46" s="18">
        <v>0.19</v>
      </c>
      <c r="M46" s="18">
        <v>0.04</v>
      </c>
      <c r="N46" s="17" t="s">
        <v>991</v>
      </c>
    </row>
    <row r="47" spans="1:14" x14ac:dyDescent="0.2">
      <c r="A47" s="16"/>
      <c r="B47" s="16" t="s">
        <v>992</v>
      </c>
      <c r="C47" s="17" t="s">
        <v>993</v>
      </c>
      <c r="D47" s="17" t="s">
        <v>565</v>
      </c>
      <c r="E47" s="17" t="s">
        <v>994</v>
      </c>
      <c r="F47" s="16" t="s">
        <v>914</v>
      </c>
      <c r="G47" s="16" t="s">
        <v>44</v>
      </c>
      <c r="H47" s="18">
        <v>4494</v>
      </c>
      <c r="I47" s="18">
        <v>3967</v>
      </c>
      <c r="J47" s="18">
        <v>644.47</v>
      </c>
      <c r="K47" s="18">
        <v>0</v>
      </c>
      <c r="L47" s="18">
        <v>1</v>
      </c>
      <c r="M47" s="18">
        <v>0.21</v>
      </c>
      <c r="N47" s="17" t="s">
        <v>995</v>
      </c>
    </row>
    <row r="48" spans="1:14" x14ac:dyDescent="0.2">
      <c r="A48" s="16"/>
      <c r="B48" s="16" t="s">
        <v>996</v>
      </c>
      <c r="C48" s="17" t="s">
        <v>997</v>
      </c>
      <c r="D48" s="17" t="s">
        <v>565</v>
      </c>
      <c r="E48" s="17" t="s">
        <v>994</v>
      </c>
      <c r="F48" s="16" t="s">
        <v>914</v>
      </c>
      <c r="G48" s="16" t="s">
        <v>44</v>
      </c>
      <c r="H48" s="18">
        <v>10085</v>
      </c>
      <c r="I48" s="18">
        <v>3254</v>
      </c>
      <c r="J48" s="18">
        <v>1186.32</v>
      </c>
      <c r="K48" s="18">
        <v>0</v>
      </c>
      <c r="L48" s="18">
        <v>1.84</v>
      </c>
      <c r="M48" s="18">
        <v>0.39</v>
      </c>
      <c r="N48" s="17" t="s">
        <v>998</v>
      </c>
    </row>
    <row r="49" spans="1:14" x14ac:dyDescent="0.2">
      <c r="A49" s="16"/>
      <c r="B49" s="16" t="s">
        <v>999</v>
      </c>
      <c r="C49" s="17" t="s">
        <v>1000</v>
      </c>
      <c r="D49" s="16" t="s">
        <v>611</v>
      </c>
      <c r="E49" s="17" t="s">
        <v>994</v>
      </c>
      <c r="F49" s="16" t="s">
        <v>914</v>
      </c>
      <c r="G49" s="16" t="s">
        <v>44</v>
      </c>
      <c r="H49" s="18">
        <v>6650</v>
      </c>
      <c r="I49" s="18">
        <v>5198</v>
      </c>
      <c r="J49" s="18">
        <v>1249.5899999999999</v>
      </c>
      <c r="K49" s="18">
        <v>0</v>
      </c>
      <c r="L49" s="18">
        <v>1.94</v>
      </c>
      <c r="M49" s="18">
        <v>0.41</v>
      </c>
      <c r="N49" s="17" t="s">
        <v>1001</v>
      </c>
    </row>
    <row r="50" spans="1:14" x14ac:dyDescent="0.2">
      <c r="A50" s="16"/>
      <c r="B50" s="16" t="s">
        <v>1002</v>
      </c>
      <c r="C50" s="17" t="s">
        <v>1003</v>
      </c>
      <c r="D50" s="17" t="s">
        <v>565</v>
      </c>
      <c r="E50" s="17" t="s">
        <v>994</v>
      </c>
      <c r="F50" s="16" t="s">
        <v>914</v>
      </c>
      <c r="G50" s="16" t="s">
        <v>44</v>
      </c>
      <c r="H50" s="18">
        <v>11574</v>
      </c>
      <c r="I50" s="18">
        <v>2278</v>
      </c>
      <c r="J50" s="18">
        <v>953.11</v>
      </c>
      <c r="K50" s="18">
        <v>0</v>
      </c>
      <c r="L50" s="18">
        <v>1.48</v>
      </c>
      <c r="M50" s="18">
        <v>0.31</v>
      </c>
      <c r="N50" s="17" t="s">
        <v>1004</v>
      </c>
    </row>
    <row r="51" spans="1:14" x14ac:dyDescent="0.2">
      <c r="A51" s="16"/>
      <c r="B51" s="16" t="s">
        <v>1005</v>
      </c>
      <c r="C51" s="17" t="s">
        <v>1006</v>
      </c>
      <c r="D51" s="17" t="s">
        <v>565</v>
      </c>
      <c r="E51" s="17" t="s">
        <v>994</v>
      </c>
      <c r="F51" s="16" t="s">
        <v>914</v>
      </c>
      <c r="G51" s="16" t="s">
        <v>44</v>
      </c>
      <c r="H51" s="18">
        <v>2758</v>
      </c>
      <c r="I51" s="18">
        <v>6215</v>
      </c>
      <c r="J51" s="18">
        <v>619.65</v>
      </c>
      <c r="K51" s="18">
        <v>0</v>
      </c>
      <c r="L51" s="18">
        <v>0.96</v>
      </c>
      <c r="M51" s="18">
        <v>0.2</v>
      </c>
      <c r="N51" s="17" t="s">
        <v>1007</v>
      </c>
    </row>
    <row r="52" spans="1:14" x14ac:dyDescent="0.2">
      <c r="A52" s="16"/>
      <c r="B52" s="16" t="s">
        <v>1008</v>
      </c>
      <c r="C52" s="17" t="s">
        <v>1009</v>
      </c>
      <c r="D52" s="17" t="s">
        <v>565</v>
      </c>
      <c r="E52" s="17" t="s">
        <v>994</v>
      </c>
      <c r="F52" s="16" t="s">
        <v>914</v>
      </c>
      <c r="G52" s="16" t="s">
        <v>44</v>
      </c>
      <c r="H52" s="18">
        <v>6577</v>
      </c>
      <c r="I52" s="18">
        <v>2688</v>
      </c>
      <c r="J52" s="18">
        <v>639.09</v>
      </c>
      <c r="K52" s="18">
        <v>0</v>
      </c>
      <c r="L52" s="18">
        <v>0.99</v>
      </c>
      <c r="M52" s="18">
        <v>0.21</v>
      </c>
      <c r="N52" s="17" t="s">
        <v>1010</v>
      </c>
    </row>
    <row r="53" spans="1:14" x14ac:dyDescent="0.2">
      <c r="A53" s="16"/>
      <c r="B53" s="16" t="s">
        <v>1011</v>
      </c>
      <c r="C53" s="17" t="s">
        <v>1012</v>
      </c>
      <c r="D53" s="16" t="s">
        <v>611</v>
      </c>
      <c r="E53" s="17" t="s">
        <v>994</v>
      </c>
      <c r="F53" s="16" t="s">
        <v>914</v>
      </c>
      <c r="G53" s="16" t="s">
        <v>44</v>
      </c>
      <c r="H53" s="18">
        <v>5171</v>
      </c>
      <c r="I53" s="18">
        <v>2635</v>
      </c>
      <c r="J53" s="18">
        <v>492.56</v>
      </c>
      <c r="K53" s="18">
        <v>0</v>
      </c>
      <c r="L53" s="18">
        <v>0.77</v>
      </c>
      <c r="M53" s="18">
        <v>0.16</v>
      </c>
      <c r="N53" s="17" t="s">
        <v>1013</v>
      </c>
    </row>
    <row r="54" spans="1:14" x14ac:dyDescent="0.2">
      <c r="A54" s="16"/>
      <c r="B54" s="17" t="s">
        <v>1014</v>
      </c>
      <c r="C54" s="17" t="s">
        <v>1015</v>
      </c>
      <c r="D54" s="17" t="s">
        <v>966</v>
      </c>
      <c r="E54" s="17" t="s">
        <v>994</v>
      </c>
      <c r="F54" s="16" t="s">
        <v>914</v>
      </c>
      <c r="G54" s="16" t="s">
        <v>44</v>
      </c>
      <c r="H54" s="18">
        <v>3636</v>
      </c>
      <c r="I54" s="18">
        <v>6325</v>
      </c>
      <c r="J54" s="18">
        <v>831.37</v>
      </c>
      <c r="K54" s="18">
        <v>0</v>
      </c>
      <c r="L54" s="18">
        <v>1.29</v>
      </c>
      <c r="M54" s="18">
        <v>0.27</v>
      </c>
      <c r="N54" s="17" t="s">
        <v>1016</v>
      </c>
    </row>
    <row r="55" spans="1:14" x14ac:dyDescent="0.2">
      <c r="A55" s="16"/>
      <c r="B55" s="17" t="s">
        <v>1017</v>
      </c>
      <c r="C55" s="17" t="s">
        <v>1018</v>
      </c>
      <c r="D55" s="16" t="s">
        <v>611</v>
      </c>
      <c r="E55" s="17" t="s">
        <v>1019</v>
      </c>
      <c r="F55" s="16" t="s">
        <v>914</v>
      </c>
      <c r="G55" s="16" t="s">
        <v>44</v>
      </c>
      <c r="H55" s="18">
        <v>1957</v>
      </c>
      <c r="I55" s="18">
        <v>4172</v>
      </c>
      <c r="J55" s="18">
        <v>295.14999999999998</v>
      </c>
      <c r="K55" s="18">
        <v>0</v>
      </c>
      <c r="L55" s="18">
        <v>0.46</v>
      </c>
      <c r="M55" s="18">
        <v>0.1</v>
      </c>
      <c r="N55" s="17" t="s">
        <v>1020</v>
      </c>
    </row>
    <row r="56" spans="1:14" x14ac:dyDescent="0.2">
      <c r="A56" s="16"/>
      <c r="B56" s="16" t="s">
        <v>1021</v>
      </c>
      <c r="C56" s="17" t="s">
        <v>1022</v>
      </c>
      <c r="D56" s="17" t="s">
        <v>565</v>
      </c>
      <c r="E56" s="17" t="s">
        <v>1023</v>
      </c>
      <c r="F56" s="16" t="s">
        <v>914</v>
      </c>
      <c r="G56" s="16" t="s">
        <v>44</v>
      </c>
      <c r="H56" s="18">
        <v>234</v>
      </c>
      <c r="I56" s="18">
        <v>13726</v>
      </c>
      <c r="J56" s="18">
        <v>116.11</v>
      </c>
      <c r="K56" s="18">
        <v>0</v>
      </c>
      <c r="L56" s="18">
        <v>0.18</v>
      </c>
      <c r="M56" s="18">
        <v>0.04</v>
      </c>
      <c r="N56" s="17" t="s">
        <v>1024</v>
      </c>
    </row>
    <row r="57" spans="1:14" x14ac:dyDescent="0.2">
      <c r="A57" s="16"/>
      <c r="B57" s="16" t="s">
        <v>1025</v>
      </c>
      <c r="C57" s="17" t="s">
        <v>1026</v>
      </c>
      <c r="D57" s="17" t="s">
        <v>565</v>
      </c>
      <c r="E57" s="17" t="s">
        <v>1023</v>
      </c>
      <c r="F57" s="16" t="s">
        <v>914</v>
      </c>
      <c r="G57" s="16" t="s">
        <v>44</v>
      </c>
      <c r="H57" s="18">
        <v>2854</v>
      </c>
      <c r="I57" s="18">
        <v>5163</v>
      </c>
      <c r="J57" s="18">
        <v>532.67999999999995</v>
      </c>
      <c r="K57" s="18">
        <v>0</v>
      </c>
      <c r="L57" s="18">
        <v>0.83</v>
      </c>
      <c r="M57" s="18">
        <v>0.17</v>
      </c>
      <c r="N57" s="17" t="s">
        <v>1027</v>
      </c>
    </row>
    <row r="58" spans="1:14" x14ac:dyDescent="0.2">
      <c r="A58" s="16"/>
      <c r="B58" s="16" t="s">
        <v>1028</v>
      </c>
      <c r="C58" s="17" t="s">
        <v>1029</v>
      </c>
      <c r="D58" s="17" t="s">
        <v>565</v>
      </c>
      <c r="E58" s="17" t="s">
        <v>1030</v>
      </c>
      <c r="F58" s="16" t="s">
        <v>914</v>
      </c>
      <c r="G58" s="16" t="s">
        <v>44</v>
      </c>
      <c r="H58" s="18">
        <v>567</v>
      </c>
      <c r="I58" s="18">
        <v>23629</v>
      </c>
      <c r="J58" s="18">
        <v>484.32</v>
      </c>
      <c r="K58" s="18">
        <v>0</v>
      </c>
      <c r="L58" s="18">
        <v>0.75</v>
      </c>
      <c r="M58" s="18">
        <v>0.16</v>
      </c>
      <c r="N58" s="17" t="s">
        <v>1031</v>
      </c>
    </row>
    <row r="59" spans="1:14" x14ac:dyDescent="0.2">
      <c r="A59" s="16"/>
      <c r="B59" s="17" t="s">
        <v>1032</v>
      </c>
      <c r="C59" s="17" t="s">
        <v>1033</v>
      </c>
      <c r="D59" s="17" t="s">
        <v>565</v>
      </c>
      <c r="E59" s="17" t="s">
        <v>1034</v>
      </c>
      <c r="F59" s="16" t="s">
        <v>914</v>
      </c>
      <c r="G59" s="16" t="s">
        <v>44</v>
      </c>
      <c r="H59" s="18">
        <v>9167</v>
      </c>
      <c r="I59" s="18">
        <v>4338</v>
      </c>
      <c r="J59" s="18">
        <v>1437.56</v>
      </c>
      <c r="K59" s="18">
        <v>0</v>
      </c>
      <c r="L59" s="18">
        <v>2.23</v>
      </c>
      <c r="M59" s="18">
        <v>0.47</v>
      </c>
      <c r="N59" s="17" t="s">
        <v>1035</v>
      </c>
    </row>
    <row r="60" spans="1:14" x14ac:dyDescent="0.2">
      <c r="A60" s="16"/>
      <c r="B60" s="17" t="s">
        <v>1036</v>
      </c>
      <c r="C60" s="17" t="s">
        <v>1037</v>
      </c>
      <c r="D60" s="17" t="s">
        <v>565</v>
      </c>
      <c r="E60" s="17" t="s">
        <v>1034</v>
      </c>
      <c r="F60" s="16" t="s">
        <v>914</v>
      </c>
      <c r="G60" s="16" t="s">
        <v>44</v>
      </c>
      <c r="H60" s="18">
        <v>12145</v>
      </c>
      <c r="I60" s="18">
        <v>3722</v>
      </c>
      <c r="J60" s="18">
        <v>1634.11</v>
      </c>
      <c r="K60" s="18">
        <v>0</v>
      </c>
      <c r="L60" s="18">
        <v>2.54</v>
      </c>
      <c r="M60" s="18">
        <v>0.54</v>
      </c>
      <c r="N60" s="17" t="s">
        <v>1038</v>
      </c>
    </row>
    <row r="61" spans="1:14" x14ac:dyDescent="0.2">
      <c r="A61" s="16"/>
      <c r="B61" s="16" t="s">
        <v>1039</v>
      </c>
      <c r="C61" s="17" t="s">
        <v>1040</v>
      </c>
      <c r="D61" s="17" t="s">
        <v>565</v>
      </c>
      <c r="E61" s="17" t="s">
        <v>1034</v>
      </c>
      <c r="F61" s="16" t="s">
        <v>914</v>
      </c>
      <c r="G61" s="16" t="s">
        <v>44</v>
      </c>
      <c r="H61" s="18">
        <v>3230</v>
      </c>
      <c r="I61" s="18">
        <v>5474</v>
      </c>
      <c r="J61" s="18">
        <v>639.16999999999996</v>
      </c>
      <c r="K61" s="18">
        <v>0</v>
      </c>
      <c r="L61" s="18">
        <v>0.99</v>
      </c>
      <c r="M61" s="18">
        <v>0.21</v>
      </c>
      <c r="N61" s="17" t="s">
        <v>1041</v>
      </c>
    </row>
    <row r="62" spans="1:14" x14ac:dyDescent="0.2">
      <c r="A62" s="16"/>
      <c r="B62" s="17" t="s">
        <v>1042</v>
      </c>
      <c r="C62" s="17" t="s">
        <v>1043</v>
      </c>
      <c r="D62" s="17" t="s">
        <v>565</v>
      </c>
      <c r="E62" s="17" t="s">
        <v>1034</v>
      </c>
      <c r="F62" s="16" t="s">
        <v>914</v>
      </c>
      <c r="G62" s="16" t="s">
        <v>44</v>
      </c>
      <c r="H62" s="18">
        <v>1168</v>
      </c>
      <c r="I62" s="18">
        <v>8254</v>
      </c>
      <c r="J62" s="18">
        <v>348.51</v>
      </c>
      <c r="K62" s="18">
        <v>0</v>
      </c>
      <c r="L62" s="18">
        <v>0.54</v>
      </c>
      <c r="M62" s="18">
        <v>0.11</v>
      </c>
      <c r="N62" s="17" t="s">
        <v>1044</v>
      </c>
    </row>
    <row r="63" spans="1:14" x14ac:dyDescent="0.2">
      <c r="A63" s="16"/>
      <c r="B63" s="16" t="s">
        <v>1045</v>
      </c>
      <c r="C63" s="17" t="s">
        <v>1046</v>
      </c>
      <c r="D63" s="17" t="s">
        <v>565</v>
      </c>
      <c r="E63" s="17" t="s">
        <v>1047</v>
      </c>
      <c r="F63" s="16" t="s">
        <v>914</v>
      </c>
      <c r="G63" s="16" t="s">
        <v>44</v>
      </c>
      <c r="H63" s="18">
        <v>25490</v>
      </c>
      <c r="I63" s="18">
        <v>2393</v>
      </c>
      <c r="J63" s="18">
        <v>2205.06</v>
      </c>
      <c r="K63" s="18">
        <v>0</v>
      </c>
      <c r="L63" s="18">
        <v>3.43</v>
      </c>
      <c r="M63" s="18">
        <v>0.72</v>
      </c>
      <c r="N63" s="17" t="s">
        <v>1048</v>
      </c>
    </row>
    <row r="64" spans="1:14" x14ac:dyDescent="0.2">
      <c r="A64" s="16"/>
      <c r="B64" s="16" t="s">
        <v>1049</v>
      </c>
      <c r="C64" s="17" t="s">
        <v>1050</v>
      </c>
      <c r="D64" s="16" t="s">
        <v>611</v>
      </c>
      <c r="E64" s="17" t="s">
        <v>1047</v>
      </c>
      <c r="F64" s="16" t="s">
        <v>914</v>
      </c>
      <c r="G64" s="16" t="s">
        <v>44</v>
      </c>
      <c r="H64" s="18">
        <v>29062</v>
      </c>
      <c r="I64" s="18">
        <v>5341</v>
      </c>
      <c r="J64" s="18">
        <v>5611.21</v>
      </c>
      <c r="K64" s="18">
        <v>0</v>
      </c>
      <c r="L64" s="18">
        <v>8.7200000000000006</v>
      </c>
      <c r="M64" s="18">
        <v>1.84</v>
      </c>
      <c r="N64" s="17" t="s">
        <v>1051</v>
      </c>
    </row>
    <row r="65" spans="1:14" x14ac:dyDescent="0.2">
      <c r="A65" s="16"/>
      <c r="B65" s="16" t="s">
        <v>1052</v>
      </c>
      <c r="C65" s="17" t="s">
        <v>1053</v>
      </c>
      <c r="D65" s="17" t="s">
        <v>565</v>
      </c>
      <c r="E65" s="17" t="s">
        <v>1047</v>
      </c>
      <c r="F65" s="16" t="s">
        <v>914</v>
      </c>
      <c r="G65" s="16" t="s">
        <v>44</v>
      </c>
      <c r="H65" s="18">
        <v>5867</v>
      </c>
      <c r="I65" s="18">
        <v>7457</v>
      </c>
      <c r="J65" s="18">
        <v>1581.57</v>
      </c>
      <c r="K65" s="18">
        <v>0</v>
      </c>
      <c r="L65" s="18">
        <v>2.46</v>
      </c>
      <c r="M65" s="18">
        <v>0.52</v>
      </c>
      <c r="N65" s="17" t="s">
        <v>1054</v>
      </c>
    </row>
    <row r="66" spans="1:14" x14ac:dyDescent="0.2">
      <c r="A66" s="16"/>
      <c r="B66" s="17" t="s">
        <v>1055</v>
      </c>
      <c r="C66" s="17" t="s">
        <v>1056</v>
      </c>
      <c r="D66" s="17" t="s">
        <v>565</v>
      </c>
      <c r="E66" s="17" t="s">
        <v>1047</v>
      </c>
      <c r="F66" s="16" t="s">
        <v>914</v>
      </c>
      <c r="G66" s="16" t="s">
        <v>44</v>
      </c>
      <c r="H66" s="18">
        <v>4140</v>
      </c>
      <c r="I66" s="18">
        <v>3146</v>
      </c>
      <c r="J66" s="18">
        <v>470.83</v>
      </c>
      <c r="K66" s="18">
        <v>0</v>
      </c>
      <c r="L66" s="18">
        <v>0.73</v>
      </c>
      <c r="M66" s="18">
        <v>0.15</v>
      </c>
      <c r="N66" s="17" t="s">
        <v>1057</v>
      </c>
    </row>
    <row r="67" spans="1:14" x14ac:dyDescent="0.2">
      <c r="A67" s="16"/>
      <c r="B67" s="16" t="s">
        <v>1058</v>
      </c>
      <c r="C67" s="17" t="s">
        <v>1059</v>
      </c>
      <c r="D67" s="17" t="s">
        <v>565</v>
      </c>
      <c r="E67" s="17" t="s">
        <v>1060</v>
      </c>
      <c r="F67" s="16" t="s">
        <v>914</v>
      </c>
      <c r="G67" s="16" t="s">
        <v>44</v>
      </c>
      <c r="H67" s="18">
        <v>8631</v>
      </c>
      <c r="I67" s="18">
        <v>5144</v>
      </c>
      <c r="J67" s="18">
        <v>1604.98</v>
      </c>
      <c r="K67" s="18">
        <v>0</v>
      </c>
      <c r="L67" s="18">
        <v>2.4900000000000002</v>
      </c>
      <c r="M67" s="18">
        <v>0.53</v>
      </c>
      <c r="N67" s="17" t="s">
        <v>1061</v>
      </c>
    </row>
    <row r="68" spans="1:14" x14ac:dyDescent="0.2">
      <c r="A68" s="16"/>
      <c r="B68" s="17" t="s">
        <v>1062</v>
      </c>
      <c r="C68" s="17" t="s">
        <v>1063</v>
      </c>
      <c r="D68" s="17" t="s">
        <v>565</v>
      </c>
      <c r="E68" s="17" t="s">
        <v>1064</v>
      </c>
      <c r="F68" s="16" t="s">
        <v>914</v>
      </c>
      <c r="G68" s="16" t="s">
        <v>44</v>
      </c>
      <c r="H68" s="18">
        <v>2372</v>
      </c>
      <c r="I68" s="18">
        <v>6255</v>
      </c>
      <c r="J68" s="18">
        <v>536.35</v>
      </c>
      <c r="K68" s="18">
        <v>0</v>
      </c>
      <c r="L68" s="18">
        <v>0.83</v>
      </c>
      <c r="M68" s="18">
        <v>0.18</v>
      </c>
      <c r="N68" s="17" t="s">
        <v>1065</v>
      </c>
    </row>
    <row r="69" spans="1:14" x14ac:dyDescent="0.2">
      <c r="A69" s="7"/>
      <c r="B69" s="7" t="s">
        <v>1066</v>
      </c>
      <c r="C69" s="7"/>
      <c r="D69" s="7"/>
      <c r="E69" s="7"/>
      <c r="F69" s="7"/>
      <c r="G69" s="7"/>
      <c r="H69" s="15">
        <v>0</v>
      </c>
      <c r="I69" s="7"/>
      <c r="J69" s="15">
        <v>0</v>
      </c>
      <c r="K69" s="7"/>
      <c r="L69" s="15">
        <v>0</v>
      </c>
      <c r="M69" s="15">
        <v>0</v>
      </c>
      <c r="N69" s="7"/>
    </row>
    <row r="70" spans="1:14" x14ac:dyDescent="0.2">
      <c r="A70" s="7"/>
      <c r="B70" s="7" t="s">
        <v>1067</v>
      </c>
      <c r="C70" s="7"/>
      <c r="D70" s="7"/>
      <c r="E70" s="7"/>
      <c r="F70" s="7"/>
      <c r="G70" s="7"/>
      <c r="H70" s="15">
        <v>0</v>
      </c>
      <c r="I70" s="7"/>
      <c r="J70" s="15">
        <v>0</v>
      </c>
      <c r="K70" s="7"/>
      <c r="L70" s="15">
        <v>0</v>
      </c>
      <c r="M70" s="15">
        <v>0</v>
      </c>
      <c r="N70" s="7"/>
    </row>
    <row r="71" spans="1:14" x14ac:dyDescent="0.2">
      <c r="A71" s="7"/>
      <c r="B71" s="7" t="s">
        <v>955</v>
      </c>
      <c r="C71" s="7"/>
      <c r="D71" s="7"/>
      <c r="E71" s="7"/>
      <c r="F71" s="7"/>
      <c r="G71" s="7"/>
      <c r="H71" s="15">
        <v>0</v>
      </c>
      <c r="I71" s="7"/>
      <c r="J71" s="15">
        <v>0</v>
      </c>
      <c r="K71" s="7"/>
      <c r="L71" s="15">
        <v>0</v>
      </c>
      <c r="M71" s="15">
        <v>0</v>
      </c>
      <c r="N71" s="7"/>
    </row>
    <row r="72" spans="1:14" x14ac:dyDescent="0.2">
      <c r="A72" s="13"/>
      <c r="B72" s="19" t="s">
        <v>105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x14ac:dyDescent="0.2">
      <c r="A73" s="13"/>
      <c r="B73" s="19" t="s">
        <v>158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x14ac:dyDescent="0.2">
      <c r="A74" s="3" t="s">
        <v>106</v>
      </c>
      <c r="B74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rightToLeft="1" zoomScaleNormal="100" workbookViewId="0"/>
  </sheetViews>
  <sheetFormatPr defaultRowHeight="12.75" x14ac:dyDescent="0.2"/>
  <cols>
    <col min="1" max="1" width="2" style="1"/>
    <col min="2" max="2" width="38" style="1"/>
    <col min="3" max="3" width="15" style="1"/>
    <col min="4" max="4" width="11" style="1"/>
    <col min="5" max="5" width="12" style="1"/>
    <col min="6" max="6" width="24" style="1"/>
    <col min="7" max="8" width="11" style="1"/>
    <col min="9" max="9" width="14" style="1"/>
    <col min="10" max="10" width="11" style="1"/>
    <col min="11" max="11" width="12" style="1"/>
    <col min="12" max="12" width="11" style="1"/>
    <col min="13" max="13" width="22" style="1"/>
    <col min="14" max="14" width="24" style="1"/>
    <col min="15" max="15" width="23" style="1"/>
    <col min="16" max="16" width="11" style="1"/>
  </cols>
  <sheetData>
    <row r="2" spans="1:16" x14ac:dyDescent="0.2">
      <c r="B2" s="2" t="s">
        <v>0</v>
      </c>
    </row>
    <row r="3" spans="1:16" x14ac:dyDescent="0.2">
      <c r="B3" s="2" t="s">
        <v>1</v>
      </c>
    </row>
    <row r="4" spans="1:16" x14ac:dyDescent="0.2">
      <c r="B4" s="3" t="s">
        <v>2</v>
      </c>
    </row>
    <row r="5" spans="1:16" x14ac:dyDescent="0.2">
      <c r="B5" s="3" t="s">
        <v>3</v>
      </c>
    </row>
    <row r="6" spans="1:16" x14ac:dyDescent="0.2">
      <c r="A6" s="4"/>
      <c r="B6" s="12" t="s">
        <v>107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4"/>
      <c r="B7" s="12" t="s">
        <v>1068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4"/>
      <c r="B8" s="4" t="s">
        <v>57</v>
      </c>
      <c r="C8" s="4" t="s">
        <v>58</v>
      </c>
      <c r="D8" s="4" t="s">
        <v>109</v>
      </c>
      <c r="E8" s="4" t="s">
        <v>59</v>
      </c>
      <c r="F8" s="4" t="s">
        <v>161</v>
      </c>
      <c r="G8" s="4" t="s">
        <v>60</v>
      </c>
      <c r="H8" s="4" t="s">
        <v>61</v>
      </c>
      <c r="I8" s="4" t="s">
        <v>62</v>
      </c>
      <c r="J8" s="4" t="s">
        <v>112</v>
      </c>
      <c r="K8" s="4" t="s">
        <v>113</v>
      </c>
      <c r="L8" s="4" t="s">
        <v>65</v>
      </c>
      <c r="M8" s="4" t="s">
        <v>114</v>
      </c>
      <c r="N8" s="4" t="s">
        <v>66</v>
      </c>
      <c r="O8" s="4" t="s">
        <v>115</v>
      </c>
      <c r="P8" s="4"/>
    </row>
    <row r="9" spans="1:16" x14ac:dyDescent="0.2">
      <c r="A9" s="4"/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 t="s">
        <v>7</v>
      </c>
      <c r="M9" s="4" t="s">
        <v>8</v>
      </c>
      <c r="N9" s="4" t="s">
        <v>8</v>
      </c>
      <c r="O9" s="4" t="s">
        <v>8</v>
      </c>
      <c r="P9" s="4"/>
    </row>
    <row r="10" spans="1:16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12" t="s">
        <v>120</v>
      </c>
      <c r="N10" s="12" t="s">
        <v>121</v>
      </c>
      <c r="O10" s="12" t="s">
        <v>122</v>
      </c>
      <c r="P10" s="4"/>
    </row>
    <row r="11" spans="1:16" x14ac:dyDescent="0.2">
      <c r="A11" s="13"/>
      <c r="B11" s="13" t="s">
        <v>1069</v>
      </c>
      <c r="C11" s="13"/>
      <c r="D11" s="13"/>
      <c r="E11" s="13"/>
      <c r="F11" s="13"/>
      <c r="G11" s="13"/>
      <c r="H11" s="13"/>
      <c r="I11" s="13"/>
      <c r="J11" s="14">
        <v>42449.27</v>
      </c>
      <c r="K11" s="13"/>
      <c r="L11" s="14">
        <v>12370.17</v>
      </c>
      <c r="M11" s="13"/>
      <c r="N11" s="14">
        <v>100</v>
      </c>
      <c r="O11" s="14">
        <v>4.0599999999999996</v>
      </c>
      <c r="P11" s="13"/>
    </row>
    <row r="12" spans="1:16" x14ac:dyDescent="0.2">
      <c r="A12" s="7"/>
      <c r="B12" s="7" t="s">
        <v>75</v>
      </c>
      <c r="C12" s="7"/>
      <c r="D12" s="7"/>
      <c r="E12" s="7"/>
      <c r="F12" s="7"/>
      <c r="G12" s="7"/>
      <c r="H12" s="7"/>
      <c r="I12" s="7"/>
      <c r="J12" s="15">
        <v>0</v>
      </c>
      <c r="K12" s="7"/>
      <c r="L12" s="15">
        <v>0</v>
      </c>
      <c r="M12" s="7"/>
      <c r="N12" s="15">
        <v>0</v>
      </c>
      <c r="O12" s="15">
        <v>0</v>
      </c>
      <c r="P12" s="7"/>
    </row>
    <row r="13" spans="1:16" x14ac:dyDescent="0.2">
      <c r="A13" s="7"/>
      <c r="B13" s="7" t="s">
        <v>1070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">
      <c r="A14" s="7"/>
      <c r="B14" s="7" t="s">
        <v>102</v>
      </c>
      <c r="C14" s="7"/>
      <c r="D14" s="7"/>
      <c r="E14" s="7"/>
      <c r="F14" s="7"/>
      <c r="G14" s="7"/>
      <c r="H14" s="7"/>
      <c r="I14" s="7"/>
      <c r="J14" s="15">
        <v>42449.27</v>
      </c>
      <c r="K14" s="7"/>
      <c r="L14" s="15">
        <v>12370.17</v>
      </c>
      <c r="M14" s="7"/>
      <c r="N14" s="15">
        <v>100</v>
      </c>
      <c r="O14" s="15">
        <v>4.0599999999999996</v>
      </c>
      <c r="P14" s="7"/>
    </row>
    <row r="15" spans="1:16" x14ac:dyDescent="0.2">
      <c r="A15" s="7"/>
      <c r="B15" s="7" t="s">
        <v>1071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16"/>
      <c r="B16" s="17" t="s">
        <v>1072</v>
      </c>
      <c r="C16" s="17" t="s">
        <v>1073</v>
      </c>
      <c r="D16" s="16" t="s">
        <v>611</v>
      </c>
      <c r="E16" s="17" t="s">
        <v>1074</v>
      </c>
      <c r="F16" s="17" t="s">
        <v>1075</v>
      </c>
      <c r="G16" s="16" t="s">
        <v>131</v>
      </c>
      <c r="H16" s="16" t="s">
        <v>131</v>
      </c>
      <c r="I16" s="16" t="s">
        <v>44</v>
      </c>
      <c r="J16" s="18">
        <v>3439.68</v>
      </c>
      <c r="K16" s="18">
        <v>21754.37</v>
      </c>
      <c r="L16" s="18">
        <v>2705.03</v>
      </c>
      <c r="M16" s="18">
        <v>0</v>
      </c>
      <c r="N16" s="18">
        <v>21.87</v>
      </c>
      <c r="O16" s="18">
        <v>0.89</v>
      </c>
      <c r="P16" s="17" t="s">
        <v>1076</v>
      </c>
    </row>
    <row r="17" spans="1:16" x14ac:dyDescent="0.2">
      <c r="A17" s="16"/>
      <c r="B17" s="17" t="s">
        <v>1077</v>
      </c>
      <c r="C17" s="17" t="s">
        <v>1078</v>
      </c>
      <c r="D17" s="16" t="s">
        <v>611</v>
      </c>
      <c r="E17" s="17" t="s">
        <v>967</v>
      </c>
      <c r="F17" s="17" t="s">
        <v>1075</v>
      </c>
      <c r="G17" s="16" t="s">
        <v>131</v>
      </c>
      <c r="H17" s="16" t="s">
        <v>131</v>
      </c>
      <c r="I17" s="16" t="s">
        <v>44</v>
      </c>
      <c r="J17" s="18">
        <v>24539.88</v>
      </c>
      <c r="K17" s="18">
        <v>1874</v>
      </c>
      <c r="L17" s="18">
        <v>1662.46</v>
      </c>
      <c r="M17" s="18">
        <v>0</v>
      </c>
      <c r="N17" s="18">
        <v>13.44</v>
      </c>
      <c r="O17" s="18">
        <v>0.54</v>
      </c>
      <c r="P17" s="17" t="s">
        <v>1079</v>
      </c>
    </row>
    <row r="18" spans="1:16" x14ac:dyDescent="0.2">
      <c r="A18" s="16"/>
      <c r="B18" s="17" t="s">
        <v>1080</v>
      </c>
      <c r="C18" s="17" t="s">
        <v>1081</v>
      </c>
      <c r="D18" s="16" t="s">
        <v>611</v>
      </c>
      <c r="E18" s="17" t="s">
        <v>1082</v>
      </c>
      <c r="F18" s="17" t="s">
        <v>597</v>
      </c>
      <c r="G18" s="16" t="s">
        <v>131</v>
      </c>
      <c r="H18" s="16" t="s">
        <v>131</v>
      </c>
      <c r="I18" s="16" t="s">
        <v>44</v>
      </c>
      <c r="J18" s="18">
        <v>694.13</v>
      </c>
      <c r="K18" s="18">
        <v>120773</v>
      </c>
      <c r="L18" s="18">
        <v>3030.53</v>
      </c>
      <c r="M18" s="18">
        <v>0</v>
      </c>
      <c r="N18" s="18">
        <v>24.5</v>
      </c>
      <c r="O18" s="18">
        <v>0.99</v>
      </c>
      <c r="P18" s="17" t="s">
        <v>1083</v>
      </c>
    </row>
    <row r="19" spans="1:16" x14ac:dyDescent="0.2">
      <c r="A19" s="16"/>
      <c r="B19" s="17" t="s">
        <v>1084</v>
      </c>
      <c r="C19" s="17" t="s">
        <v>1085</v>
      </c>
      <c r="D19" s="16" t="s">
        <v>611</v>
      </c>
      <c r="E19" s="17" t="s">
        <v>1086</v>
      </c>
      <c r="F19" s="17" t="s">
        <v>1087</v>
      </c>
      <c r="G19" s="16" t="s">
        <v>131</v>
      </c>
      <c r="H19" s="16" t="s">
        <v>131</v>
      </c>
      <c r="I19" s="16" t="s">
        <v>44</v>
      </c>
      <c r="J19" s="18">
        <v>3488.12</v>
      </c>
      <c r="K19" s="18">
        <v>13019</v>
      </c>
      <c r="L19" s="18">
        <v>1641.64</v>
      </c>
      <c r="M19" s="18">
        <v>0</v>
      </c>
      <c r="N19" s="18">
        <v>13.27</v>
      </c>
      <c r="O19" s="18">
        <v>0.54</v>
      </c>
      <c r="P19" s="17" t="s">
        <v>1088</v>
      </c>
    </row>
    <row r="20" spans="1:16" x14ac:dyDescent="0.2">
      <c r="A20" s="16"/>
      <c r="B20" s="17" t="s">
        <v>1089</v>
      </c>
      <c r="C20" s="17" t="s">
        <v>1090</v>
      </c>
      <c r="D20" s="16" t="s">
        <v>611</v>
      </c>
      <c r="E20" s="17" t="s">
        <v>1091</v>
      </c>
      <c r="F20" s="17" t="s">
        <v>1092</v>
      </c>
      <c r="G20" s="16" t="s">
        <v>131</v>
      </c>
      <c r="H20" s="16" t="s">
        <v>131</v>
      </c>
      <c r="I20" s="16" t="s">
        <v>44</v>
      </c>
      <c r="J20" s="18">
        <v>6459.19</v>
      </c>
      <c r="K20" s="18">
        <v>1595.09</v>
      </c>
      <c r="L20" s="18">
        <v>372.45</v>
      </c>
      <c r="M20" s="18">
        <v>0</v>
      </c>
      <c r="N20" s="18">
        <v>3.01</v>
      </c>
      <c r="O20" s="18">
        <v>0.12</v>
      </c>
      <c r="P20" s="17" t="s">
        <v>1093</v>
      </c>
    </row>
    <row r="21" spans="1:16" x14ac:dyDescent="0.2">
      <c r="A21" s="16"/>
      <c r="B21" s="17" t="s">
        <v>1094</v>
      </c>
      <c r="C21" s="17" t="s">
        <v>1095</v>
      </c>
      <c r="D21" s="17" t="s">
        <v>1096</v>
      </c>
      <c r="E21" s="17" t="s">
        <v>1097</v>
      </c>
      <c r="F21" s="17" t="s">
        <v>1087</v>
      </c>
      <c r="G21" s="16" t="s">
        <v>131</v>
      </c>
      <c r="H21" s="16" t="s">
        <v>131</v>
      </c>
      <c r="I21" s="16" t="s">
        <v>44</v>
      </c>
      <c r="J21" s="18">
        <v>5.58</v>
      </c>
      <c r="K21" s="18">
        <v>2228</v>
      </c>
      <c r="L21" s="18">
        <v>0.45</v>
      </c>
      <c r="M21" s="18">
        <v>0</v>
      </c>
      <c r="N21" s="18">
        <v>0</v>
      </c>
      <c r="O21" s="18">
        <v>0</v>
      </c>
      <c r="P21" s="17" t="s">
        <v>1098</v>
      </c>
    </row>
    <row r="22" spans="1:16" x14ac:dyDescent="0.2">
      <c r="A22" s="16"/>
      <c r="B22" s="17" t="s">
        <v>1099</v>
      </c>
      <c r="C22" s="17" t="s">
        <v>1100</v>
      </c>
      <c r="D22" s="16" t="s">
        <v>611</v>
      </c>
      <c r="E22" s="17" t="s">
        <v>1101</v>
      </c>
      <c r="F22" s="17" t="s">
        <v>1087</v>
      </c>
      <c r="G22" s="16" t="s">
        <v>131</v>
      </c>
      <c r="H22" s="16" t="s">
        <v>131</v>
      </c>
      <c r="I22" s="16" t="s">
        <v>44</v>
      </c>
      <c r="J22" s="18">
        <v>2048.3000000000002</v>
      </c>
      <c r="K22" s="18">
        <v>25917</v>
      </c>
      <c r="L22" s="18">
        <v>1919.05</v>
      </c>
      <c r="M22" s="18">
        <v>0</v>
      </c>
      <c r="N22" s="18">
        <v>15.51</v>
      </c>
      <c r="O22" s="18">
        <v>0.63</v>
      </c>
      <c r="P22" s="17" t="s">
        <v>1102</v>
      </c>
    </row>
    <row r="23" spans="1:16" x14ac:dyDescent="0.2">
      <c r="A23" s="16"/>
      <c r="B23" s="17" t="s">
        <v>1103</v>
      </c>
      <c r="C23" s="17" t="s">
        <v>1104</v>
      </c>
      <c r="D23" s="16" t="s">
        <v>611</v>
      </c>
      <c r="E23" s="17" t="s">
        <v>1105</v>
      </c>
      <c r="F23" s="17" t="s">
        <v>1075</v>
      </c>
      <c r="G23" s="16" t="s">
        <v>131</v>
      </c>
      <c r="H23" s="16" t="s">
        <v>131</v>
      </c>
      <c r="I23" s="16" t="s">
        <v>44</v>
      </c>
      <c r="J23" s="18">
        <v>1774.39</v>
      </c>
      <c r="K23" s="18">
        <v>16191</v>
      </c>
      <c r="L23" s="18">
        <v>1038.56</v>
      </c>
      <c r="M23" s="18">
        <v>0</v>
      </c>
      <c r="N23" s="18">
        <v>8.4</v>
      </c>
      <c r="O23" s="18">
        <v>0.34</v>
      </c>
      <c r="P23" s="17" t="s">
        <v>1106</v>
      </c>
    </row>
    <row r="24" spans="1:16" x14ac:dyDescent="0.2">
      <c r="A24" s="13"/>
      <c r="B24" s="19" t="s">
        <v>105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">
      <c r="A25" s="13"/>
      <c r="B25" s="19" t="s">
        <v>158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2">
      <c r="A26" s="3" t="s">
        <v>106</v>
      </c>
      <c r="B26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rightToLeft="1" zoomScaleNormal="100" workbookViewId="0"/>
  </sheetViews>
  <sheetFormatPr defaultRowHeight="12.75" x14ac:dyDescent="0.2"/>
  <cols>
    <col min="1" max="1" width="2" style="1"/>
    <col min="2" max="2" width="34" style="1"/>
    <col min="3" max="4" width="11" style="1"/>
    <col min="5" max="7" width="10" style="1"/>
    <col min="8" max="8" width="8" style="1"/>
    <col min="9" max="9" width="10" style="1"/>
    <col min="10" max="10" width="22" style="1"/>
    <col min="11" max="11" width="24" style="1"/>
    <col min="12" max="12" width="23" style="1"/>
    <col min="13" max="13" width="2" style="1"/>
  </cols>
  <sheetData>
    <row r="2" spans="1:13" x14ac:dyDescent="0.2">
      <c r="B2" s="2" t="s">
        <v>0</v>
      </c>
    </row>
    <row r="3" spans="1:13" x14ac:dyDescent="0.2">
      <c r="B3" s="2" t="s">
        <v>1</v>
      </c>
    </row>
    <row r="4" spans="1:13" x14ac:dyDescent="0.2">
      <c r="B4" s="3" t="s">
        <v>2</v>
      </c>
    </row>
    <row r="5" spans="1:13" x14ac:dyDescent="0.2">
      <c r="B5" s="3" t="s">
        <v>3</v>
      </c>
    </row>
    <row r="6" spans="1:13" x14ac:dyDescent="0.2">
      <c r="A6" s="4"/>
      <c r="B6" s="12" t="s">
        <v>107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4"/>
      <c r="B7" s="12" t="s">
        <v>1107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A8" s="4"/>
      <c r="B8" s="4" t="s">
        <v>171</v>
      </c>
      <c r="C8" s="4" t="s">
        <v>58</v>
      </c>
      <c r="D8" s="4" t="s">
        <v>109</v>
      </c>
      <c r="E8" s="4" t="s">
        <v>161</v>
      </c>
      <c r="F8" s="4" t="s">
        <v>62</v>
      </c>
      <c r="G8" s="4" t="s">
        <v>112</v>
      </c>
      <c r="H8" s="4" t="s">
        <v>113</v>
      </c>
      <c r="I8" s="4" t="s">
        <v>65</v>
      </c>
      <c r="J8" s="4" t="s">
        <v>114</v>
      </c>
      <c r="K8" s="4" t="s">
        <v>66</v>
      </c>
      <c r="L8" s="4" t="s">
        <v>115</v>
      </c>
      <c r="M8" s="4"/>
    </row>
    <row r="9" spans="1:13" x14ac:dyDescent="0.2">
      <c r="A9" s="4"/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7</v>
      </c>
      <c r="J9" s="4" t="s">
        <v>8</v>
      </c>
      <c r="K9" s="4" t="s">
        <v>8</v>
      </c>
      <c r="L9" s="4" t="s">
        <v>8</v>
      </c>
      <c r="M9" s="4"/>
    </row>
    <row r="10" spans="1:13" x14ac:dyDescent="0.2">
      <c r="A10" s="4"/>
      <c r="B10" s="4"/>
      <c r="C10" s="12" t="s">
        <v>9</v>
      </c>
      <c r="D10" s="12" t="s">
        <v>10</v>
      </c>
      <c r="E10" s="12" t="s">
        <v>67</v>
      </c>
      <c r="F10" s="12" t="s">
        <v>68</v>
      </c>
      <c r="G10" s="12" t="s">
        <v>69</v>
      </c>
      <c r="H10" s="12" t="s">
        <v>70</v>
      </c>
      <c r="I10" s="12" t="s">
        <v>71</v>
      </c>
      <c r="J10" s="12" t="s">
        <v>72</v>
      </c>
      <c r="K10" s="12" t="s">
        <v>73</v>
      </c>
      <c r="L10" s="12" t="s">
        <v>119</v>
      </c>
      <c r="M10" s="4"/>
    </row>
    <row r="11" spans="1:13" x14ac:dyDescent="0.2">
      <c r="A11" s="13"/>
      <c r="B11" s="13" t="s">
        <v>1108</v>
      </c>
      <c r="C11" s="13"/>
      <c r="D11" s="13"/>
      <c r="E11" s="13"/>
      <c r="F11" s="13"/>
      <c r="G11" s="14">
        <v>0</v>
      </c>
      <c r="H11" s="13"/>
      <c r="I11" s="14">
        <v>0</v>
      </c>
      <c r="J11" s="13"/>
      <c r="K11" s="14">
        <v>0</v>
      </c>
      <c r="L11" s="14">
        <v>0</v>
      </c>
      <c r="M11" s="13"/>
    </row>
    <row r="12" spans="1:13" x14ac:dyDescent="0.2">
      <c r="A12" s="7"/>
      <c r="B12" s="7" t="s">
        <v>75</v>
      </c>
      <c r="C12" s="7"/>
      <c r="D12" s="7"/>
      <c r="E12" s="7"/>
      <c r="F12" s="7"/>
      <c r="G12" s="15">
        <v>0</v>
      </c>
      <c r="H12" s="7"/>
      <c r="I12" s="15">
        <v>0</v>
      </c>
      <c r="J12" s="7"/>
      <c r="K12" s="15">
        <v>0</v>
      </c>
      <c r="L12" s="15">
        <v>0</v>
      </c>
      <c r="M12" s="7"/>
    </row>
    <row r="13" spans="1:13" x14ac:dyDescent="0.2">
      <c r="A13" s="7"/>
      <c r="B13" s="7" t="s">
        <v>1109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x14ac:dyDescent="0.2">
      <c r="A14" s="7"/>
      <c r="B14" s="7" t="s">
        <v>102</v>
      </c>
      <c r="C14" s="7"/>
      <c r="D14" s="7"/>
      <c r="E14" s="7"/>
      <c r="F14" s="7"/>
      <c r="G14" s="15">
        <v>0</v>
      </c>
      <c r="H14" s="7"/>
      <c r="I14" s="15">
        <v>0</v>
      </c>
      <c r="J14" s="7"/>
      <c r="K14" s="15">
        <v>0</v>
      </c>
      <c r="L14" s="15">
        <v>0</v>
      </c>
      <c r="M14" s="7"/>
    </row>
    <row r="15" spans="1:13" x14ac:dyDescent="0.2">
      <c r="A15" s="7"/>
      <c r="B15" s="7" t="s">
        <v>1110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">
      <c r="A16" s="13"/>
      <c r="B16" s="19" t="s">
        <v>105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9" t="s">
        <v>158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3" t="s">
        <v>106</v>
      </c>
      <c r="B18" s="3" t="s">
        <v>55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מירי שורץ</dc:creator>
  <cp:lastModifiedBy>Owner</cp:lastModifiedBy>
  <dcterms:created xsi:type="dcterms:W3CDTF">2017-04-23T07:35:14Z</dcterms:created>
  <dcterms:modified xsi:type="dcterms:W3CDTF">2017-04-23T07:35:42Z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he-IL</dc:language>
  <cp:revision>0</cp:revision>
</cp:coreProperties>
</file>